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ELETRABAJO\AÑO 2020\IGI 2019\IGI 2019 enviado a la Contraloria\"/>
    </mc:Choice>
  </mc:AlternateContent>
  <bookViews>
    <workbookView xWindow="-120" yWindow="-120" windowWidth="29040" windowHeight="15840" activeTab="3"/>
  </bookViews>
  <sheets>
    <sheet name="Instrucciones" sheetId="1" r:id="rId1"/>
    <sheet name="Para-responder" sheetId="2" r:id="rId2"/>
    <sheet name="Por-tema" sheetId="3" state="hidden" r:id="rId3"/>
    <sheet name="Resultados" sheetId="4" r:id="rId4"/>
  </sheets>
  <definedNames>
    <definedName name="noap">#REF!</definedName>
    <definedName name="sino">#REF!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78" i="3" l="1"/>
  <c r="B176" i="3"/>
  <c r="B175" i="3"/>
  <c r="B174" i="3"/>
  <c r="B173" i="3"/>
  <c r="B172" i="3"/>
  <c r="B171" i="3"/>
  <c r="B170" i="3"/>
  <c r="G127" i="3"/>
  <c r="F127" i="3"/>
  <c r="C127" i="3"/>
  <c r="E127" i="3" s="1"/>
  <c r="B127" i="3"/>
  <c r="A127" i="3"/>
  <c r="F126" i="3"/>
  <c r="E126" i="3"/>
  <c r="C126" i="3"/>
  <c r="G126" i="3" s="1"/>
  <c r="B126" i="3"/>
  <c r="A126" i="3"/>
  <c r="G125" i="3"/>
  <c r="E125" i="3"/>
  <c r="C125" i="3"/>
  <c r="F125" i="3" s="1"/>
  <c r="B125" i="3"/>
  <c r="A125" i="3"/>
  <c r="G124" i="3"/>
  <c r="E124" i="3"/>
  <c r="C124" i="3"/>
  <c r="F124" i="3" s="1"/>
  <c r="B124" i="3"/>
  <c r="A124" i="3"/>
  <c r="G123" i="3"/>
  <c r="E123" i="3"/>
  <c r="C123" i="3"/>
  <c r="F123" i="3" s="1"/>
  <c r="B123" i="3"/>
  <c r="A123" i="3"/>
  <c r="F122" i="3"/>
  <c r="E122" i="3"/>
  <c r="C122" i="3"/>
  <c r="G122" i="3" s="1"/>
  <c r="B122" i="3"/>
  <c r="A122" i="3"/>
  <c r="F121" i="3"/>
  <c r="E121" i="3"/>
  <c r="C121" i="3"/>
  <c r="G121" i="3" s="1"/>
  <c r="B121" i="3"/>
  <c r="A121" i="3"/>
  <c r="F120" i="3"/>
  <c r="E120" i="3"/>
  <c r="C120" i="3"/>
  <c r="G120" i="3" s="1"/>
  <c r="B120" i="3"/>
  <c r="A120" i="3"/>
  <c r="G119" i="3"/>
  <c r="F119" i="3"/>
  <c r="C119" i="3"/>
  <c r="E119" i="3" s="1"/>
  <c r="B119" i="3"/>
  <c r="A119" i="3"/>
  <c r="G118" i="3"/>
  <c r="F118" i="3"/>
  <c r="C118" i="3"/>
  <c r="E118" i="3" s="1"/>
  <c r="B118" i="3"/>
  <c r="A118" i="3"/>
  <c r="G117" i="3"/>
  <c r="E117" i="3"/>
  <c r="C117" i="3"/>
  <c r="F117" i="3" s="1"/>
  <c r="B117" i="3"/>
  <c r="A117" i="3"/>
  <c r="G116" i="3"/>
  <c r="F116" i="3"/>
  <c r="C116" i="3"/>
  <c r="E116" i="3" s="1"/>
  <c r="B116" i="3"/>
  <c r="A116" i="3"/>
  <c r="G115" i="3"/>
  <c r="F115" i="3"/>
  <c r="C115" i="3"/>
  <c r="E115" i="3" s="1"/>
  <c r="B115" i="3"/>
  <c r="A115" i="3"/>
  <c r="B114" i="3"/>
  <c r="A114" i="3"/>
  <c r="G112" i="3"/>
  <c r="E112" i="3"/>
  <c r="C112" i="3"/>
  <c r="F112" i="3" s="1"/>
  <c r="B112" i="3"/>
  <c r="A112" i="3"/>
  <c r="F111" i="3"/>
  <c r="E111" i="3"/>
  <c r="C111" i="3"/>
  <c r="G111" i="3" s="1"/>
  <c r="B111" i="3"/>
  <c r="A111" i="3"/>
  <c r="G110" i="3"/>
  <c r="F110" i="3"/>
  <c r="E110" i="3"/>
  <c r="C110" i="3"/>
  <c r="B110" i="3"/>
  <c r="A110" i="3"/>
  <c r="F109" i="3"/>
  <c r="E109" i="3"/>
  <c r="C109" i="3"/>
  <c r="G109" i="3" s="1"/>
  <c r="B109" i="3"/>
  <c r="A109" i="3"/>
  <c r="G108" i="3"/>
  <c r="E108" i="3"/>
  <c r="C108" i="3"/>
  <c r="F108" i="3" s="1"/>
  <c r="B108" i="3"/>
  <c r="A108" i="3"/>
  <c r="G107" i="3"/>
  <c r="F107" i="3"/>
  <c r="C107" i="3"/>
  <c r="E107" i="3" s="1"/>
  <c r="B107" i="3"/>
  <c r="A107" i="3"/>
  <c r="G106" i="3"/>
  <c r="E106" i="3"/>
  <c r="C106" i="3"/>
  <c r="F106" i="3" s="1"/>
  <c r="B106" i="3"/>
  <c r="A106" i="3"/>
  <c r="G105" i="3"/>
  <c r="F105" i="3"/>
  <c r="C105" i="3"/>
  <c r="E105" i="3" s="1"/>
  <c r="B105" i="3"/>
  <c r="A105" i="3"/>
  <c r="G104" i="3"/>
  <c r="E104" i="3"/>
  <c r="C104" i="3"/>
  <c r="F104" i="3" s="1"/>
  <c r="B104" i="3"/>
  <c r="A104" i="3"/>
  <c r="G103" i="3"/>
  <c r="F103" i="3"/>
  <c r="C103" i="3"/>
  <c r="E103" i="3" s="1"/>
  <c r="B103" i="3"/>
  <c r="A103" i="3"/>
  <c r="G102" i="3"/>
  <c r="F102" i="3"/>
  <c r="C102" i="3"/>
  <c r="E102" i="3" s="1"/>
  <c r="B102" i="3"/>
  <c r="A102" i="3"/>
  <c r="G101" i="3"/>
  <c r="F101" i="3"/>
  <c r="C101" i="3"/>
  <c r="E101" i="3" s="1"/>
  <c r="B101" i="3"/>
  <c r="A101" i="3"/>
  <c r="G100" i="3"/>
  <c r="F100" i="3"/>
  <c r="C100" i="3"/>
  <c r="E100" i="3" s="1"/>
  <c r="B100" i="3"/>
  <c r="A100" i="3"/>
  <c r="B99" i="3"/>
  <c r="A99" i="3"/>
  <c r="G92" i="3"/>
  <c r="E92" i="3"/>
  <c r="C92" i="3"/>
  <c r="F92" i="3" s="1"/>
  <c r="B92" i="3"/>
  <c r="A92" i="3"/>
  <c r="G91" i="3"/>
  <c r="F91" i="3"/>
  <c r="C91" i="3"/>
  <c r="E91" i="3" s="1"/>
  <c r="B91" i="3"/>
  <c r="A91" i="3"/>
  <c r="F90" i="3"/>
  <c r="E90" i="3"/>
  <c r="C90" i="3"/>
  <c r="G90" i="3" s="1"/>
  <c r="B90" i="3"/>
  <c r="A90" i="3"/>
  <c r="G89" i="3"/>
  <c r="F89" i="3"/>
  <c r="C89" i="3"/>
  <c r="E89" i="3" s="1"/>
  <c r="B89" i="3"/>
  <c r="A89" i="3"/>
  <c r="F88" i="3"/>
  <c r="E88" i="3"/>
  <c r="C88" i="3"/>
  <c r="G88" i="3" s="1"/>
  <c r="B88" i="3"/>
  <c r="A88" i="3"/>
  <c r="G87" i="3"/>
  <c r="F87" i="3"/>
  <c r="E87" i="3"/>
  <c r="C87" i="3"/>
  <c r="B87" i="3"/>
  <c r="A87" i="3"/>
  <c r="F86" i="3"/>
  <c r="E86" i="3"/>
  <c r="C86" i="3"/>
  <c r="G86" i="3" s="1"/>
  <c r="B86" i="3"/>
  <c r="A86" i="3"/>
  <c r="G85" i="3"/>
  <c r="E85" i="3"/>
  <c r="C85" i="3"/>
  <c r="F85" i="3" s="1"/>
  <c r="B85" i="3"/>
  <c r="A85" i="3"/>
  <c r="G84" i="3"/>
  <c r="E84" i="3"/>
  <c r="C84" i="3"/>
  <c r="F84" i="3" s="1"/>
  <c r="B84" i="3"/>
  <c r="A84" i="3"/>
  <c r="G83" i="3"/>
  <c r="E83" i="3"/>
  <c r="C83" i="3"/>
  <c r="F83" i="3" s="1"/>
  <c r="B83" i="3"/>
  <c r="A83" i="3"/>
  <c r="G82" i="3"/>
  <c r="F82" i="3"/>
  <c r="C82" i="3"/>
  <c r="E82" i="3" s="1"/>
  <c r="B82" i="3"/>
  <c r="A82" i="3"/>
  <c r="G81" i="3"/>
  <c r="F81" i="3"/>
  <c r="C81" i="3"/>
  <c r="E81" i="3" s="1"/>
  <c r="B81" i="3"/>
  <c r="A81" i="3"/>
  <c r="G80" i="3"/>
  <c r="F80" i="3"/>
  <c r="C80" i="3"/>
  <c r="E80" i="3" s="1"/>
  <c r="B80" i="3"/>
  <c r="A80" i="3"/>
  <c r="G79" i="3"/>
  <c r="F79" i="3"/>
  <c r="C79" i="3"/>
  <c r="E79" i="3" s="1"/>
  <c r="B79" i="3"/>
  <c r="A79" i="3"/>
  <c r="G78" i="3"/>
  <c r="F78" i="3"/>
  <c r="C78" i="3"/>
  <c r="E78" i="3" s="1"/>
  <c r="B78" i="3"/>
  <c r="A78" i="3"/>
  <c r="F77" i="3"/>
  <c r="E77" i="3"/>
  <c r="C77" i="3"/>
  <c r="B77" i="3"/>
  <c r="A77" i="3"/>
  <c r="B76" i="3"/>
  <c r="A76" i="3"/>
  <c r="G74" i="3"/>
  <c r="E74" i="3"/>
  <c r="C74" i="3"/>
  <c r="F74" i="3" s="1"/>
  <c r="B74" i="3"/>
  <c r="A74" i="3"/>
  <c r="G73" i="3"/>
  <c r="E73" i="3"/>
  <c r="C73" i="3"/>
  <c r="F73" i="3" s="1"/>
  <c r="B73" i="3"/>
  <c r="A73" i="3"/>
  <c r="F72" i="3"/>
  <c r="E72" i="3"/>
  <c r="C72" i="3"/>
  <c r="G72" i="3" s="1"/>
  <c r="B72" i="3"/>
  <c r="A72" i="3"/>
  <c r="F71" i="3"/>
  <c r="E71" i="3"/>
  <c r="C71" i="3"/>
  <c r="G71" i="3" s="1"/>
  <c r="B71" i="3"/>
  <c r="A71" i="3"/>
  <c r="G70" i="3"/>
  <c r="E70" i="3"/>
  <c r="C70" i="3"/>
  <c r="F70" i="3" s="1"/>
  <c r="B70" i="3"/>
  <c r="A70" i="3"/>
  <c r="F69" i="3"/>
  <c r="E69" i="3"/>
  <c r="C69" i="3"/>
  <c r="G69" i="3" s="1"/>
  <c r="B69" i="3"/>
  <c r="A69" i="3"/>
  <c r="G68" i="3"/>
  <c r="F68" i="3"/>
  <c r="C68" i="3"/>
  <c r="E68" i="3" s="1"/>
  <c r="B68" i="3"/>
  <c r="A68" i="3"/>
  <c r="G67" i="3"/>
  <c r="F67" i="3"/>
  <c r="C67" i="3"/>
  <c r="E67" i="3" s="1"/>
  <c r="B67" i="3"/>
  <c r="A67" i="3"/>
  <c r="G66" i="3"/>
  <c r="F66" i="3"/>
  <c r="E66" i="3"/>
  <c r="C66" i="3"/>
  <c r="B66" i="3"/>
  <c r="A66" i="3"/>
  <c r="G65" i="3"/>
  <c r="E65" i="3"/>
  <c r="C65" i="3"/>
  <c r="F65" i="3" s="1"/>
  <c r="B65" i="3"/>
  <c r="A65" i="3"/>
  <c r="F64" i="3"/>
  <c r="E64" i="3"/>
  <c r="C64" i="3"/>
  <c r="G64" i="3" s="1"/>
  <c r="B64" i="3"/>
  <c r="A64" i="3"/>
  <c r="G63" i="3"/>
  <c r="F63" i="3"/>
  <c r="C63" i="3"/>
  <c r="E63" i="3" s="1"/>
  <c r="B63" i="3"/>
  <c r="A63" i="3"/>
  <c r="B62" i="3"/>
  <c r="A62" i="3"/>
  <c r="G60" i="3"/>
  <c r="F60" i="3"/>
  <c r="C60" i="3"/>
  <c r="E60" i="3" s="1"/>
  <c r="B60" i="3"/>
  <c r="A60" i="3"/>
  <c r="G59" i="3"/>
  <c r="E59" i="3"/>
  <c r="C59" i="3"/>
  <c r="F59" i="3" s="1"/>
  <c r="B59" i="3"/>
  <c r="A59" i="3"/>
  <c r="G58" i="3"/>
  <c r="F58" i="3"/>
  <c r="C58" i="3"/>
  <c r="E58" i="3" s="1"/>
  <c r="B58" i="3"/>
  <c r="A58" i="3"/>
  <c r="G57" i="3"/>
  <c r="F57" i="3"/>
  <c r="C57" i="3"/>
  <c r="E57" i="3" s="1"/>
  <c r="B57" i="3"/>
  <c r="A57" i="3"/>
  <c r="G56" i="3"/>
  <c r="E56" i="3"/>
  <c r="C56" i="3"/>
  <c r="F56" i="3" s="1"/>
  <c r="B56" i="3"/>
  <c r="A56" i="3"/>
  <c r="G55" i="3"/>
  <c r="F55" i="3"/>
  <c r="C55" i="3"/>
  <c r="E55" i="3" s="1"/>
  <c r="B55" i="3"/>
  <c r="A55" i="3"/>
  <c r="G54" i="3"/>
  <c r="F54" i="3"/>
  <c r="C54" i="3"/>
  <c r="E54" i="3" s="1"/>
  <c r="B54" i="3"/>
  <c r="A54" i="3"/>
  <c r="G53" i="3"/>
  <c r="E53" i="3"/>
  <c r="C53" i="3"/>
  <c r="F53" i="3" s="1"/>
  <c r="B53" i="3"/>
  <c r="A53" i="3"/>
  <c r="G52" i="3"/>
  <c r="F52" i="3"/>
  <c r="C52" i="3"/>
  <c r="E52" i="3" s="1"/>
  <c r="B52" i="3"/>
  <c r="A52" i="3"/>
  <c r="G51" i="3"/>
  <c r="F51" i="3"/>
  <c r="C51" i="3"/>
  <c r="E51" i="3" s="1"/>
  <c r="B51" i="3"/>
  <c r="A51" i="3"/>
  <c r="F50" i="3"/>
  <c r="E50" i="3"/>
  <c r="C50" i="3"/>
  <c r="G50" i="3" s="1"/>
  <c r="B50" i="3"/>
  <c r="A50" i="3"/>
  <c r="F49" i="3"/>
  <c r="E49" i="3"/>
  <c r="C49" i="3"/>
  <c r="G49" i="3" s="1"/>
  <c r="B49" i="3"/>
  <c r="A49" i="3"/>
  <c r="G48" i="3"/>
  <c r="F48" i="3"/>
  <c r="E48" i="3"/>
  <c r="C48" i="3"/>
  <c r="B48" i="3"/>
  <c r="A48" i="3"/>
  <c r="B47" i="3"/>
  <c r="A47" i="3"/>
  <c r="G45" i="3"/>
  <c r="E45" i="3"/>
  <c r="C45" i="3"/>
  <c r="F45" i="3" s="1"/>
  <c r="B45" i="3"/>
  <c r="A45" i="3"/>
  <c r="G44" i="3"/>
  <c r="E44" i="3"/>
  <c r="C44" i="3"/>
  <c r="F44" i="3" s="1"/>
  <c r="B44" i="3"/>
  <c r="A44" i="3"/>
  <c r="G43" i="3"/>
  <c r="E43" i="3"/>
  <c r="C43" i="3"/>
  <c r="F43" i="3" s="1"/>
  <c r="B43" i="3"/>
  <c r="A43" i="3"/>
  <c r="G42" i="3"/>
  <c r="E42" i="3"/>
  <c r="C42" i="3"/>
  <c r="F42" i="3" s="1"/>
  <c r="B42" i="3"/>
  <c r="A42" i="3"/>
  <c r="G41" i="3"/>
  <c r="E41" i="3"/>
  <c r="C41" i="3"/>
  <c r="F41" i="3" s="1"/>
  <c r="B41" i="3"/>
  <c r="A41" i="3"/>
  <c r="F40" i="3"/>
  <c r="E40" i="3"/>
  <c r="C40" i="3"/>
  <c r="G40" i="3" s="1"/>
  <c r="B40" i="3"/>
  <c r="A40" i="3"/>
  <c r="G39" i="3"/>
  <c r="F39" i="3"/>
  <c r="C39" i="3"/>
  <c r="E39" i="3" s="1"/>
  <c r="B39" i="3"/>
  <c r="A39" i="3"/>
  <c r="F38" i="3"/>
  <c r="E38" i="3"/>
  <c r="C38" i="3"/>
  <c r="G38" i="3" s="1"/>
  <c r="B38" i="3"/>
  <c r="A38" i="3"/>
  <c r="G37" i="3"/>
  <c r="F37" i="3"/>
  <c r="C37" i="3"/>
  <c r="E37" i="3" s="1"/>
  <c r="B37" i="3"/>
  <c r="A37" i="3"/>
  <c r="G36" i="3"/>
  <c r="E36" i="3"/>
  <c r="C36" i="3"/>
  <c r="F36" i="3" s="1"/>
  <c r="B36" i="3"/>
  <c r="A36" i="3"/>
  <c r="G35" i="3"/>
  <c r="F35" i="3"/>
  <c r="E35" i="3"/>
  <c r="C35" i="3"/>
  <c r="B35" i="3"/>
  <c r="A35" i="3"/>
  <c r="G34" i="3"/>
  <c r="E34" i="3"/>
  <c r="C34" i="3"/>
  <c r="F34" i="3" s="1"/>
  <c r="B34" i="3"/>
  <c r="A34" i="3"/>
  <c r="F33" i="3"/>
  <c r="E33" i="3"/>
  <c r="C33" i="3"/>
  <c r="G33" i="3" s="1"/>
  <c r="B33" i="3"/>
  <c r="A33" i="3"/>
  <c r="G32" i="3"/>
  <c r="F32" i="3"/>
  <c r="C32" i="3"/>
  <c r="E32" i="3" s="1"/>
  <c r="B32" i="3"/>
  <c r="A32" i="3"/>
  <c r="G31" i="3"/>
  <c r="F31" i="3"/>
  <c r="C31" i="3"/>
  <c r="E31" i="3" s="1"/>
  <c r="B31" i="3"/>
  <c r="A31" i="3"/>
  <c r="G30" i="3"/>
  <c r="F30" i="3"/>
  <c r="C30" i="3"/>
  <c r="E30" i="3" s="1"/>
  <c r="B30" i="3"/>
  <c r="A30" i="3"/>
  <c r="F29" i="3"/>
  <c r="E29" i="3"/>
  <c r="C29" i="3"/>
  <c r="G29" i="3" s="1"/>
  <c r="B29" i="3"/>
  <c r="A29" i="3"/>
  <c r="F28" i="3"/>
  <c r="E28" i="3"/>
  <c r="C28" i="3"/>
  <c r="G28" i="3" s="1"/>
  <c r="B28" i="3"/>
  <c r="A28" i="3"/>
  <c r="F27" i="3"/>
  <c r="E27" i="3"/>
  <c r="C27" i="3"/>
  <c r="B27" i="3"/>
  <c r="A27" i="3"/>
  <c r="B26" i="3"/>
  <c r="A26" i="3"/>
  <c r="G24" i="3"/>
  <c r="F24" i="3"/>
  <c r="C24" i="3"/>
  <c r="E24" i="3" s="1"/>
  <c r="B24" i="3"/>
  <c r="A24" i="3"/>
  <c r="G23" i="3"/>
  <c r="E23" i="3"/>
  <c r="C23" i="3"/>
  <c r="F23" i="3" s="1"/>
  <c r="B23" i="3"/>
  <c r="A23" i="3"/>
  <c r="G22" i="3"/>
  <c r="E22" i="3"/>
  <c r="C22" i="3"/>
  <c r="F22" i="3" s="1"/>
  <c r="B22" i="3"/>
  <c r="A22" i="3"/>
  <c r="G21" i="3"/>
  <c r="F21" i="3"/>
  <c r="C21" i="3"/>
  <c r="E21" i="3" s="1"/>
  <c r="B21" i="3"/>
  <c r="A21" i="3"/>
  <c r="G20" i="3"/>
  <c r="F20" i="3"/>
  <c r="C20" i="3"/>
  <c r="E20" i="3" s="1"/>
  <c r="B20" i="3"/>
  <c r="A20" i="3"/>
  <c r="G19" i="3"/>
  <c r="E19" i="3"/>
  <c r="C19" i="3"/>
  <c r="F19" i="3" s="1"/>
  <c r="B19" i="3"/>
  <c r="A19" i="3"/>
  <c r="F18" i="3"/>
  <c r="E18" i="3"/>
  <c r="C18" i="3"/>
  <c r="G18" i="3" s="1"/>
  <c r="B18" i="3"/>
  <c r="A18" i="3"/>
  <c r="F17" i="3"/>
  <c r="E17" i="3"/>
  <c r="C17" i="3"/>
  <c r="G17" i="3" s="1"/>
  <c r="B17" i="3"/>
  <c r="A17" i="3"/>
  <c r="G16" i="3"/>
  <c r="F16" i="3"/>
  <c r="C16" i="3"/>
  <c r="E16" i="3" s="1"/>
  <c r="B16" i="3"/>
  <c r="A16" i="3"/>
  <c r="G15" i="3"/>
  <c r="E15" i="3"/>
  <c r="C15" i="3"/>
  <c r="F15" i="3" s="1"/>
  <c r="B15" i="3"/>
  <c r="A15" i="3"/>
  <c r="G14" i="3"/>
  <c r="F14" i="3"/>
  <c r="C14" i="3"/>
  <c r="E14" i="3" s="1"/>
  <c r="B14" i="3"/>
  <c r="A14" i="3"/>
  <c r="G13" i="3"/>
  <c r="F13" i="3"/>
  <c r="C13" i="3"/>
  <c r="E13" i="3" s="1"/>
  <c r="B13" i="3"/>
  <c r="A13" i="3"/>
  <c r="G12" i="3"/>
  <c r="F12" i="3"/>
  <c r="C12" i="3"/>
  <c r="E12" i="3" s="1"/>
  <c r="B12" i="3"/>
  <c r="A12" i="3"/>
  <c r="G11" i="3"/>
  <c r="E11" i="3"/>
  <c r="C11" i="3"/>
  <c r="F11" i="3" s="1"/>
  <c r="B11" i="3"/>
  <c r="A11" i="3"/>
  <c r="G10" i="3"/>
  <c r="E10" i="3"/>
  <c r="C10" i="3"/>
  <c r="F10" i="3" s="1"/>
  <c r="B10" i="3"/>
  <c r="A10" i="3"/>
  <c r="F9" i="3"/>
  <c r="E9" i="3"/>
  <c r="C9" i="3"/>
  <c r="B9" i="3"/>
  <c r="A9" i="3"/>
  <c r="A8" i="3"/>
  <c r="A126" i="2"/>
  <c r="A117" i="2"/>
  <c r="A108" i="2"/>
  <c r="A105" i="2"/>
  <c r="A97" i="2"/>
  <c r="A96" i="2"/>
  <c r="A95" i="2"/>
  <c r="A94" i="2"/>
  <c r="A93" i="2"/>
  <c r="A92" i="2"/>
  <c r="A91" i="2"/>
  <c r="A90" i="2"/>
  <c r="A89" i="2"/>
  <c r="A88" i="2"/>
  <c r="A87" i="2"/>
  <c r="A86" i="2"/>
  <c r="A85" i="2"/>
  <c r="A84" i="2"/>
  <c r="A83" i="2"/>
  <c r="A82" i="2"/>
  <c r="A79" i="2"/>
  <c r="A78" i="2"/>
  <c r="A77" i="2"/>
  <c r="A76" i="2"/>
  <c r="A75" i="2"/>
  <c r="A74" i="2"/>
  <c r="A73" i="2"/>
  <c r="A72" i="2"/>
  <c r="A71" i="2"/>
  <c r="A70" i="2"/>
  <c r="A69" i="2"/>
  <c r="A68" i="2"/>
  <c r="A65" i="2"/>
  <c r="A64" i="2"/>
  <c r="A63" i="2"/>
  <c r="A62" i="2"/>
  <c r="A61" i="2"/>
  <c r="A60" i="2"/>
  <c r="A59" i="2"/>
  <c r="A58" i="2"/>
  <c r="A57" i="2"/>
  <c r="A56" i="2"/>
  <c r="A55" i="2"/>
  <c r="A54" i="2"/>
  <c r="A53" i="2"/>
  <c r="A50" i="2"/>
  <c r="A49" i="2"/>
  <c r="A48" i="2"/>
  <c r="A47" i="2"/>
  <c r="A46" i="2"/>
  <c r="A45" i="2"/>
  <c r="A44" i="2"/>
  <c r="A43" i="2"/>
  <c r="A42" i="2"/>
  <c r="A41" i="2"/>
  <c r="A40" i="2"/>
  <c r="A39" i="2"/>
  <c r="A38" i="2"/>
  <c r="A37" i="2"/>
  <c r="A36" i="2"/>
  <c r="A35" i="2"/>
  <c r="A34" i="2"/>
  <c r="A33" i="2"/>
  <c r="A32" i="2"/>
  <c r="A29" i="2"/>
  <c r="A28" i="2"/>
  <c r="A27" i="2"/>
  <c r="A26" i="2"/>
  <c r="A25" i="2"/>
  <c r="A24" i="2"/>
  <c r="A23" i="2"/>
  <c r="A22" i="2"/>
  <c r="A21" i="2"/>
  <c r="A20" i="2"/>
  <c r="A19" i="2"/>
  <c r="A18" i="2"/>
  <c r="A17" i="2"/>
  <c r="A16" i="2"/>
  <c r="A15" i="2"/>
  <c r="A14" i="2"/>
  <c r="C138" i="3" l="1"/>
  <c r="E148" i="3"/>
  <c r="C96" i="3"/>
  <c r="E158" i="3"/>
  <c r="C133" i="3"/>
  <c r="E153" i="3"/>
  <c r="G143" i="3"/>
  <c r="E133" i="3"/>
  <c r="G148" i="3"/>
  <c r="E96" i="3"/>
  <c r="F133" i="3"/>
  <c r="E143" i="3"/>
  <c r="E138" i="3"/>
  <c r="G153" i="3"/>
  <c r="G157" i="3"/>
  <c r="F138" i="3"/>
  <c r="G9" i="3"/>
  <c r="G133" i="3" s="1"/>
  <c r="G27" i="3"/>
  <c r="G138" i="3" s="1"/>
  <c r="G77" i="3"/>
  <c r="G96" i="3" s="1"/>
  <c r="F96" i="3"/>
  <c r="C143" i="3"/>
  <c r="C142" i="3"/>
  <c r="C141" i="3"/>
  <c r="F143" i="3"/>
  <c r="F142" i="3"/>
  <c r="F141" i="3"/>
  <c r="C148" i="3"/>
  <c r="C147" i="3"/>
  <c r="C146" i="3"/>
  <c r="F148" i="3"/>
  <c r="F147" i="3"/>
  <c r="F146" i="3"/>
  <c r="C94" i="3"/>
  <c r="F94" i="3"/>
  <c r="C95" i="3"/>
  <c r="F95" i="3"/>
  <c r="C153" i="3"/>
  <c r="C152" i="3"/>
  <c r="C151" i="3"/>
  <c r="F153" i="3"/>
  <c r="F152" i="3"/>
  <c r="F151" i="3"/>
  <c r="C158" i="3"/>
  <c r="C157" i="3"/>
  <c r="C156" i="3"/>
  <c r="F158" i="3"/>
  <c r="F157" i="3"/>
  <c r="F156" i="3"/>
  <c r="C131" i="3"/>
  <c r="F131" i="3"/>
  <c r="C132" i="3"/>
  <c r="F132" i="3"/>
  <c r="C136" i="3"/>
  <c r="F136" i="3"/>
  <c r="C137" i="3"/>
  <c r="F137" i="3"/>
  <c r="G141" i="3"/>
  <c r="G144" i="3" s="1"/>
  <c r="G172" i="3" s="1"/>
  <c r="G142" i="3"/>
  <c r="G146" i="3"/>
  <c r="G147" i="3"/>
  <c r="G151" i="3"/>
  <c r="G154" i="3" s="1"/>
  <c r="G175" i="3" s="1"/>
  <c r="G152" i="3"/>
  <c r="G156" i="3"/>
  <c r="E94" i="3"/>
  <c r="G94" i="3"/>
  <c r="E95" i="3"/>
  <c r="G95" i="3"/>
  <c r="G158" i="3"/>
  <c r="E131" i="3"/>
  <c r="E132" i="3"/>
  <c r="G132" i="3"/>
  <c r="E136" i="3"/>
  <c r="G136" i="3"/>
  <c r="E137" i="3"/>
  <c r="G137" i="3"/>
  <c r="E141" i="3"/>
  <c r="E142" i="3"/>
  <c r="E146" i="3"/>
  <c r="E147" i="3"/>
  <c r="E151" i="3"/>
  <c r="E152" i="3"/>
  <c r="E156" i="3"/>
  <c r="E157" i="3"/>
  <c r="E97" i="3" l="1"/>
  <c r="E174" i="3" s="1"/>
  <c r="F134" i="3"/>
  <c r="F170" i="3" s="1"/>
  <c r="F139" i="3"/>
  <c r="F171" i="3" s="1"/>
  <c r="T8" i="4" s="1"/>
  <c r="E165" i="3"/>
  <c r="E144" i="3"/>
  <c r="E172" i="3" s="1"/>
  <c r="G139" i="3"/>
  <c r="G171" i="3" s="1"/>
  <c r="E154" i="3"/>
  <c r="E175" i="3" s="1"/>
  <c r="G15" i="4" s="1"/>
  <c r="E159" i="3"/>
  <c r="E176" i="3" s="1"/>
  <c r="G149" i="3"/>
  <c r="G173" i="3" s="1"/>
  <c r="K13" i="4" s="1"/>
  <c r="F97" i="3"/>
  <c r="F174" i="3" s="1"/>
  <c r="I14" i="4" s="1"/>
  <c r="G131" i="3"/>
  <c r="G134" i="3" s="1"/>
  <c r="G170" i="3" s="1"/>
  <c r="E149" i="3"/>
  <c r="E173" i="3" s="1"/>
  <c r="E139" i="3"/>
  <c r="E171" i="3" s="1"/>
  <c r="G97" i="3"/>
  <c r="G174" i="3" s="1"/>
  <c r="K14" i="4" s="1"/>
  <c r="C139" i="3"/>
  <c r="C171" i="3" s="1"/>
  <c r="D11" i="4" s="1"/>
  <c r="C97" i="3"/>
  <c r="C174" i="3" s="1"/>
  <c r="D14" i="4" s="1"/>
  <c r="G16" i="4"/>
  <c r="S13" i="4"/>
  <c r="S12" i="4"/>
  <c r="G13" i="4"/>
  <c r="S10" i="4"/>
  <c r="G12" i="4"/>
  <c r="S9" i="4"/>
  <c r="G11" i="4"/>
  <c r="S8" i="4"/>
  <c r="U12" i="4"/>
  <c r="K15" i="4"/>
  <c r="K12" i="4"/>
  <c r="U9" i="4"/>
  <c r="G14" i="4"/>
  <c r="S11" i="4"/>
  <c r="E164" i="3"/>
  <c r="E163" i="3"/>
  <c r="E166" i="3" s="1"/>
  <c r="E178" i="3" s="1"/>
  <c r="C164" i="3"/>
  <c r="C163" i="3"/>
  <c r="C159" i="3"/>
  <c r="C176" i="3" s="1"/>
  <c r="D16" i="4" s="1"/>
  <c r="C154" i="3"/>
  <c r="C175" i="3" s="1"/>
  <c r="D15" i="4" s="1"/>
  <c r="C149" i="3"/>
  <c r="C173" i="3" s="1"/>
  <c r="D13" i="4" s="1"/>
  <c r="C144" i="3"/>
  <c r="C172" i="3" s="1"/>
  <c r="D12" i="4" s="1"/>
  <c r="K11" i="4"/>
  <c r="U8" i="4"/>
  <c r="E134" i="3"/>
  <c r="E170" i="3" s="1"/>
  <c r="I10" i="4"/>
  <c r="T7" i="4"/>
  <c r="C134" i="3"/>
  <c r="C170" i="3" s="1"/>
  <c r="D10" i="4" s="1"/>
  <c r="G164" i="3"/>
  <c r="G159" i="3"/>
  <c r="G176" i="3" s="1"/>
  <c r="F164" i="3"/>
  <c r="F163" i="3"/>
  <c r="F159" i="3"/>
  <c r="F176" i="3" s="1"/>
  <c r="F154" i="3"/>
  <c r="F175" i="3" s="1"/>
  <c r="F149" i="3"/>
  <c r="F173" i="3" s="1"/>
  <c r="F144" i="3"/>
  <c r="F172" i="3" s="1"/>
  <c r="G165" i="3"/>
  <c r="F165" i="3"/>
  <c r="C165" i="3"/>
  <c r="I11" i="4" l="1"/>
  <c r="G163" i="3"/>
  <c r="G166" i="3" s="1"/>
  <c r="G178" i="3" s="1"/>
  <c r="C166" i="3"/>
  <c r="C178" i="3" s="1"/>
  <c r="D18" i="4" s="1"/>
  <c r="K10" i="4"/>
  <c r="U7" i="4"/>
  <c r="T11" i="4"/>
  <c r="U10" i="4"/>
  <c r="U11" i="4"/>
  <c r="G18" i="4"/>
  <c r="S15" i="4"/>
  <c r="I12" i="4"/>
  <c r="T9" i="4"/>
  <c r="I15" i="4"/>
  <c r="T12" i="4"/>
  <c r="K16" i="4"/>
  <c r="U13" i="4"/>
  <c r="G10" i="4"/>
  <c r="S7" i="4"/>
  <c r="F166" i="3"/>
  <c r="F178" i="3" s="1"/>
  <c r="I13" i="4"/>
  <c r="T10" i="4"/>
  <c r="T13" i="4"/>
  <c r="I16" i="4"/>
  <c r="I18" i="4" l="1"/>
  <c r="T15" i="4"/>
  <c r="K18" i="4"/>
  <c r="U15" i="4"/>
</calcChain>
</file>

<file path=xl/sharedStrings.xml><?xml version="1.0" encoding="utf-8"?>
<sst xmlns="http://schemas.openxmlformats.org/spreadsheetml/2006/main" count="897" uniqueCount="588">
  <si>
    <t xml:space="preserve">Índice de Gestión Institucional del Sector Público 2019 - Instrucciones    </t>
  </si>
  <si>
    <t>Índice de Gestión Institucional del Sector Público 2017 - Ministerios</t>
  </si>
  <si>
    <t>Índice de Gestión Institucional del Sector Público 2019 - Cuestionario Ministerios</t>
  </si>
  <si>
    <t>HOJA DE CÁLCULO DE PUNTAJES GENERALES Y POR CRITERIOS DE EVALUACIÓN</t>
  </si>
  <si>
    <t>SI</t>
  </si>
  <si>
    <t>Cuestionario IGI 2019</t>
  </si>
  <si>
    <t>(DIGITE AQUÍ EL NOMBRE DE LA ENTIDAD)</t>
  </si>
  <si>
    <t>Nombre de la entidad:</t>
  </si>
  <si>
    <t>MINISTERIO DE TRABAJO Y SEGURIDAD SOCIAL</t>
  </si>
  <si>
    <t xml:space="preserve">Preparado por: </t>
  </si>
  <si>
    <t>Carlos Garro Méndez</t>
  </si>
  <si>
    <t>N°</t>
  </si>
  <si>
    <t>Pregunta</t>
  </si>
  <si>
    <t>RESPUESTA</t>
  </si>
  <si>
    <t>Efic</t>
  </si>
  <si>
    <t>A continuación, se brindan las instrucciones para completar el Cuestionario IGI Ministeriosy el Formulario de Certificación de Resultados, para comunicar a la Contraloría General de la República la información requerida.</t>
  </si>
  <si>
    <t>Transp</t>
  </si>
  <si>
    <t>Anti-C</t>
  </si>
  <si>
    <t xml:space="preserve">Fecha:  </t>
  </si>
  <si>
    <t>NO</t>
  </si>
  <si>
    <t xml:space="preserve">Revisado por: </t>
  </si>
  <si>
    <t>NO APLICA</t>
  </si>
  <si>
    <t>PLANIFICACIÓN</t>
  </si>
  <si>
    <t xml:space="preserve">Fecha: </t>
  </si>
  <si>
    <t>Instrucciones para responder el cuestionario</t>
  </si>
  <si>
    <t>X</t>
  </si>
  <si>
    <t>CRITERIO</t>
  </si>
  <si>
    <t>PREGUNTA</t>
  </si>
  <si>
    <t>DOCUMENTO PROBATORIO</t>
  </si>
  <si>
    <t>DOCUMENTACION DE RESPALDO RESPUESTA "SÍ"</t>
  </si>
  <si>
    <t>JUSTIFICACIÓN DE "NO APLICA"</t>
  </si>
  <si>
    <t>OTRAS ANOTACIONES</t>
  </si>
  <si>
    <t>1. Trabaje exclusivamente en la hoja denominada "Para-responder".</t>
  </si>
  <si>
    <t>1.1</t>
  </si>
  <si>
    <r>
      <t xml:space="preserve">Con respecto a la declaración institucional de misión, visión y valores:
a. ¿Han sido promulgadas formalmente por el jerarca?
b. ¿La institución cuenta con un programa establecido y en funcionamiento para divulgar y promover entre los funcionarios dicha declaración?
</t>
    </r>
    <r>
      <rPr>
        <sz val="12"/>
        <color rgb="FFFF0000"/>
        <rFont val="Arial Narrow"/>
        <family val="2"/>
      </rPr>
      <t>(LA RESPUESTA AFIRMATIVA REQUIERE QUE SE CUMPLAN AMBOS PUNTOS.)</t>
    </r>
  </si>
  <si>
    <r>
      <t xml:space="preserve">a) Declaración de misión, visión y valores </t>
    </r>
    <r>
      <rPr>
        <sz val="12"/>
        <color rgb="FF0000FF"/>
        <rFont val="Arial Narrow"/>
        <family val="2"/>
      </rPr>
      <t>vigente</t>
    </r>
    <r>
      <rPr>
        <sz val="12"/>
        <color rgb="FF000000"/>
        <rFont val="Arial Narrow"/>
        <family val="2"/>
      </rPr>
      <t>.
b) Documento de la oficialización de la declaración de misión, visión y valores por parte del Jerarca Institucional.
c) El programa de divulgación y promoción debe contener al menos:
    •Las acciones a realizar para la divulgación y promoción de la declaración de misión, visión y valores institucionales.
    • Las metas propuestas durante el período y los mecanismos para medir el avance de estas acciones.
    •Las acciones correctivas necesarias para desviaciones respecto a las metas</t>
    </r>
    <r>
      <rPr>
        <sz val="12"/>
        <color rgb="FF0000FF"/>
        <rFont val="Arial Narrow"/>
        <family val="2"/>
      </rPr>
      <t xml:space="preserve"> del período. 
</t>
    </r>
    <r>
      <rPr>
        <sz val="12"/>
        <color rgb="FF000000"/>
        <rFont val="Arial Narrow"/>
        <family val="2"/>
      </rPr>
      <t xml:space="preserve">d) Adicionalmente, se requiere documentación que respalde la ejecución de las acciones planteadas que corresponden al período 2019.
</t>
    </r>
  </si>
  <si>
    <t>2. Digite el nombre de la institución en el espacio previsto para tal fin.</t>
  </si>
  <si>
    <t>La última revisión de misión, visión y valores fue con Plan Estratégico 2018-2022, se adjuntan la nota donde el jerarca lo oficializa, se adjunta el cronograma 2019 para la divulgación y las pruebas que evidencias se realizaron las acciones de divulgación, la programación se cumplió no fue necesario hacer un plan remedial.</t>
  </si>
  <si>
    <t>Declaración de misión, visión y valores oficializada, más programa e informe de avance de su implementación. Los tres documentos deben ser oficiales; a los efectos, debe constar la aprobación de la declaración y el programa de divulgación por la autoridad institucional pertinente.</t>
  </si>
  <si>
    <t>3. Conteste cada una de las preguntas que contiene el cuestionario, y salve el archivo. Las opciones de respuesta son "Sí" , "No" y “No aplica”. No debe dejar espacios vacíos en la opción de respuesta pues esto altera la nota final.</t>
  </si>
  <si>
    <t>1.2</t>
  </si>
  <si>
    <t>¿La institución ha oficializado una metodología para formular sus planes plurianuales y anuales?</t>
  </si>
  <si>
    <t xml:space="preserve">a) Documentación de la metodología para la formulación y actualización de los planes plurianuales institucionales que contenga al menos:
    •Indicación de las acciones a realizar para la formulación y actualización de los planes.
    •Roles, puestos o unidades responsables de las acciones a realizar.
b) Documentación de la metodología para la formulación del plan anual  institucional que contenga al menos:
    •Indicación de las acciones a realizar para la formulación del plan anual.
    •Roles, puestos o unidades responsables de las acciones a realizar.
c) Ambas metodologías deben estar oficializadas, para lo cual debe constar la aprobación por la autoridad institucional competente según las regulaciones internas.
</t>
  </si>
  <si>
    <t>4. Complete la casilla “Documentación de respaldo de respuesta Sí”, describiendo de manera breve cuáles documentos está aportando en el expediente para evidenciar que se cumple la práctica, si el documento contiene varias páginas, indique la página o párrafo en que se encuentra la información que desea que se considere en la respuesta. En caso de que no lo indique y el expediente IGI de la  Institución sea verificada por la Contraloría General o la Auditoría Interna, quedará a criterio del verificador validar la aceptación del documento como evidencia de la respuesta.</t>
  </si>
  <si>
    <t>Documentación de la metodología debidamente oficializada; debe constar la aprobación por la autoridad institucional pertinente.</t>
  </si>
  <si>
    <t>1.3</t>
  </si>
  <si>
    <r>
      <t xml:space="preserve">¿La institución aplica mecanismos para considerar opiniones de los ciudadanos y los funcionarios durante la formulación de los siguientes instrumentos de gestión?:
a. El plan anual institucional
b. El presupuesto institucional
</t>
    </r>
    <r>
      <rPr>
        <sz val="12"/>
        <color rgb="FFFF0000"/>
        <rFont val="Arial Narrow"/>
        <family val="2"/>
      </rPr>
      <t>(LA RESPUESTA AFIRMATIVA REQUIERE QUE SE CUMPLAN AMBOS PUNTOS.)</t>
    </r>
  </si>
  <si>
    <t xml:space="preserve">a) Los mecanismos deben estar indicados por escrito en los procedimientos de manera que se garantice la utilización de ellos en posteriores ejercicios.
b) Se debe aportar documentación que demuestre que se consideró la información obtenida por estos mecanismos  desde el inicio del ejercicio de formulación y/o actualización de los planes para el 2019.
</t>
  </si>
  <si>
    <t>Se utilizó la herramienta de redes sociales para consultar sobre aportes a la formulación del plan operativo anual, se adjuntan evidencias, sin embargo, no se dio la participación ciudadana, por tanto, no hubo que considerar.</t>
  </si>
  <si>
    <t>5. Complete la casilla “Justificación de No aplica” si utiliza esta opción.</t>
  </si>
  <si>
    <t>Documento(s) donde consten los mecanismos y se compruebe su aplicación.</t>
  </si>
  <si>
    <t>1.4</t>
  </si>
  <si>
    <r>
      <t xml:space="preserve">¿La institución cuenta con un plan </t>
    </r>
    <r>
      <rPr>
        <u/>
        <sz val="12"/>
        <color rgb="FF000000"/>
        <rFont val="Arial Narrow"/>
        <family val="2"/>
      </rPr>
      <t>plurianual</t>
    </r>
    <r>
      <rPr>
        <sz val="12"/>
        <color rgb="FF000000"/>
        <rFont val="Arial Narrow"/>
        <family val="2"/>
      </rPr>
      <t xml:space="preserve"> vigente y actualizado?</t>
    </r>
  </si>
  <si>
    <r>
      <t xml:space="preserve">a) Plan plurianual vigente (cubrir el período actual y otros consecutivos).
b) Plan plurianual  actualizado (contemplar las modificaciones pertinentes según la dinámica institucional).
c) Debe ser un documento oficializado por el </t>
    </r>
    <r>
      <rPr>
        <sz val="12"/>
        <color rgb="FF0000FF"/>
        <rFont val="Arial Narrow"/>
        <family val="2"/>
      </rPr>
      <t>Jerarca Institucional</t>
    </r>
    <r>
      <rPr>
        <sz val="12"/>
        <color rgb="FF000000"/>
        <rFont val="Arial Narrow"/>
        <family val="2"/>
      </rPr>
      <t xml:space="preserve">.
</t>
    </r>
  </si>
  <si>
    <t>Se tienen dos planes plurianuales: el Plan Nacional de Desarrollo y el Plan Estratégico Institucional. Ambos documentos oficializados el primero por el Presidente de la República y el segundo por el Jerarca Institucional. Si se han hecho modificaciones al Plan Nacional de Desarrollo y han sido aprobadas por Mideplan, se adjuntan evidencias.</t>
  </si>
  <si>
    <t>6. Anote al inicio del cuestionario, en los espacios previstos, los datos correspondientes a quien completó el cuestionario y a quien lo revisó y aprobó, así como las fechas de conclusión del proceso de llenado y  revisión .</t>
  </si>
  <si>
    <t>Plan plurianual vigente (cubrir el período actual y otros consecutivos) y actualizado (contemplar las modificaciones pertinentes según la dinámica institucional). Para que se considere válido, debe ser un documento oficializado por la autoridad institucional pertinente.</t>
  </si>
  <si>
    <t>1.5</t>
  </si>
  <si>
    <r>
      <t xml:space="preserve">¿El plan </t>
    </r>
    <r>
      <rPr>
        <u/>
        <sz val="12"/>
        <color rgb="FF000000"/>
        <rFont val="Arial Narrow"/>
        <family val="2"/>
      </rPr>
      <t>plurianual</t>
    </r>
    <r>
      <rPr>
        <sz val="12"/>
        <color rgb="FF000000"/>
        <rFont val="Arial Narrow"/>
        <family val="2"/>
      </rPr>
      <t xml:space="preserve"> institucional considera los siguientes tipos de indicadores de desempeño?:
a. De gestión (eficiencia, eficacia, economía)
b. De resultados (efecto, impacto)
</t>
    </r>
    <r>
      <rPr>
        <sz val="12"/>
        <color rgb="FFFF0000"/>
        <rFont val="Arial Narrow"/>
        <family val="2"/>
      </rPr>
      <t>(LA RESPUESTA AFIRMATIVA REQUIERE QUE SE CUMPLAN AMBOS PUNTOS.)</t>
    </r>
  </si>
  <si>
    <r>
      <rPr>
        <sz val="12"/>
        <color rgb="FF0000FF"/>
        <rFont val="Arial Narrow"/>
        <family val="2"/>
      </rPr>
      <t xml:space="preserve">a) Indicadores de gestión para medir los procesos, acciones y operaciones analizando al menos la eficiencia, eficacia y economía. </t>
    </r>
    <r>
      <rPr>
        <sz val="12"/>
        <color rgb="FF000000"/>
        <rFont val="Arial Narrow"/>
        <family val="2"/>
      </rPr>
      <t xml:space="preserve">
</t>
    </r>
    <r>
      <rPr>
        <sz val="12"/>
        <color rgb="FF0000FF"/>
        <rFont val="Arial Narrow"/>
        <family val="2"/>
      </rPr>
      <t>b) Indicadores de producto y resultado: los primeros miden los bienes o servicios directamente provistos a partir de la transformación de los insumos, y los de resultados miden los efectos inmediatos de los productos sobre la población (deben medir resultados intermedios o finales, no esfuerzos).</t>
    </r>
  </si>
  <si>
    <t>Se adjunta el PNDIP y el PEI ambos cuentan con indicadores de gestión y de producto o resultado.</t>
  </si>
  <si>
    <t>Indicadores en el plan plurianual institucional.</t>
  </si>
  <si>
    <t>Utilización de la respuesta “No aplica”</t>
  </si>
  <si>
    <t>1.6</t>
  </si>
  <si>
    <r>
      <t xml:space="preserve">¿El plan </t>
    </r>
    <r>
      <rPr>
        <u/>
        <sz val="12"/>
        <color rgb="FF000000"/>
        <rFont val="Arial Narrow"/>
        <family val="2"/>
      </rPr>
      <t>anual</t>
    </r>
    <r>
      <rPr>
        <sz val="12"/>
        <color rgb="FF000000"/>
        <rFont val="Arial Narrow"/>
        <family val="2"/>
      </rPr>
      <t xml:space="preserve"> institucional considera los siguientes tipos de indicadores de desempeño?
a. De gestión (eficiencia, eficacia, economía)
b. Vinculación con el plan plurianual
</t>
    </r>
    <r>
      <rPr>
        <sz val="12"/>
        <color rgb="FFFF0000"/>
        <rFont val="Arial Narrow"/>
        <family val="2"/>
      </rPr>
      <t>(LA RESPUESTA AFIRMATIVA REQUIERE QUE SE CUMPLAN AMBOS PUNTOS.)</t>
    </r>
  </si>
  <si>
    <t xml:space="preserve">a) Indicadores de gestión para medir la cantidad de bienes y servicios generados, así como el grado de eficiencia, eficacia y economía en la producción de una institución (insumo, proceso, producto).
b) Vinculación de los indicadores del plan anual con los indicadores y planteamientos (al menos a nivel de objetivo) definidos en los planes plurianuales.
</t>
  </si>
  <si>
    <t>En el plan anual institucional si se cuenta con indicadores de gestión y están vinculados a los planes plurianuales, se adjunta.</t>
  </si>
  <si>
    <t>Indicadores en el plan anual institucional.</t>
  </si>
  <si>
    <t>1.7</t>
  </si>
  <si>
    <t>¿La institución ha oficializado una metodología para la definición, medición y ajuste de los indicadores que incorpora en sus planes?</t>
  </si>
  <si>
    <t xml:space="preserve">a) Documentación de la metodología para la formulación y actualización de los planes plurianuales institucionales que contenga al menos:
    •Indicación de las acciones a realizar para definir, medir y ajustar los indicadores de los planes plurianuales y anuales.
    •Roles, puestos o unidades responsables de las acciones a realizar.
b) Debe ser un documento oficializado por la autoridad institucional competente.
</t>
  </si>
  <si>
    <t>Se cuenta con metodología de formulación y seguimiento de planes anuales y plurianuales, los planes plurianuales están incorporados con sus metas anuales en el POI, por tanto, se miden dentro de un mismo proceso, las modificaciones en PNDIP se hacen de acuerdo a la metodología remitida por MIDEPLAN, lo que responde a la formulación para el módulo presupuestario se hace entre febrero y marzo de cada año y la institución confecciona una matriz para tal efecto.</t>
  </si>
  <si>
    <t>1. Para considerar que alguna pregunta no es aplicable a la institución, debe analizar si se encuentra en alguna de estas situaciones:</t>
  </si>
  <si>
    <t>Documento donde se establece la metodología, oficializada por la autoridad institucional pertinente.</t>
  </si>
  <si>
    <t>1.8</t>
  </si>
  <si>
    <t>¿En el plan anual se incorporan acciones que están vinculadas con el Plan Nacional de Desarrollo (PND)?</t>
  </si>
  <si>
    <t xml:space="preserve">a) Documentación en la que se evidencia cuáles de las acciones del plan anual están vinculadas con el PND.
</t>
  </si>
  <si>
    <t>Dentro del documento de programación anual se puede visualizar una columna que bajo el título "Plan" y al lado otra "Objetivo del Plan", ambas se refieren al Plan con que se vincula el indicador formulado.</t>
  </si>
  <si>
    <t>Documentación de las acciones vinculadas con el PND.</t>
  </si>
  <si>
    <t>1.9</t>
  </si>
  <si>
    <r>
      <t xml:space="preserve">¿Se ha formulado y vinculado al plan anual operativo una estrategia para incorporar la ética en la cultura organizacional y para prevenir el fraude y la corrupción, que contenga los siguientes asuntos?:
a) Definición de compromisos éticos.
b) Políticas de apoyo y fortalecimiento de la ética.
c) Programas regulares para actualizar y renovar el compromiso institucional con una cultura ética.
</t>
    </r>
    <r>
      <rPr>
        <sz val="12"/>
        <color rgb="FFFF0000"/>
        <rFont val="Arial Narrow"/>
        <family val="2"/>
      </rPr>
      <t>(LA RESPUESTA AFIRMATIVA REQUIERE QUE SE CUMPLAN LOS TRES PUNTOS.)</t>
    </r>
  </si>
  <si>
    <t xml:space="preserve">a) Documento en la que se muestra la estrategia planteada en la que se indique principios y/o acciones para la definición de compromisos éticos, políticas de apoyo y fortalecimiento de la ética y programas regulares para actualizar y renovar el compromiso institucional con una cultura ética.
b) Indicar cuáles de las acciones del plan anual 2019 se vinculan con la estrategia para incorporar la ética en la cultura organizacional y para prevenir el fraude y la corrupción.
</t>
  </si>
  <si>
    <t>Documentación de la estrategia de incorporación y fortalecimiento de la ética y de prevención del fraude y la corrupción.</t>
  </si>
  <si>
    <t>1.10</t>
  </si>
  <si>
    <t>¿La institución ha ejecutado y evaluado los resultados de la estrategia de fortalecimiento de la ética?</t>
  </si>
  <si>
    <t xml:space="preserve">a) A partir de la definición de una estrategia para incorporar la ética en la cultura organizacional, se requiere la documentación de:
    •Las acciones a realizar para llevarla a cabo.
    •Los mecanismos para medir el avance de estas acciones y las metas propuestas durante el periodo.
    •Las acciones correctivas necesarias para desviaciones respecto a las metas. 
b) Adicionalmente, se requiere documentación que respalde la ejecución de las acciones planteadas que corresponden al periodo 2019.
</t>
  </si>
  <si>
    <t>a. Por la naturaleza de la institución y las regulaciones relacionadas a su negocio, existe un impedimento para aplicar la práctica evaluada, para lo cual debe aportar en el expediente los documentos oficiales que lo evidencien.</t>
  </si>
  <si>
    <t>Informe de seguimiento de la estrategia a que se refiere el punto 1.9.</t>
  </si>
  <si>
    <t>1.11</t>
  </si>
  <si>
    <t>¿En la evaluación anual de la gestión institucional se consideran el cumplimiento de metas y los resultados de los indicadores incorporados en el plan anual operativo?</t>
  </si>
  <si>
    <r>
      <t xml:space="preserve">a) Reportes sobre el seguimiento de indicadores y metas del </t>
    </r>
    <r>
      <rPr>
        <sz val="12"/>
        <color rgb="FF0000FF"/>
        <rFont val="Arial Narrow"/>
        <family val="2"/>
      </rPr>
      <t>plan anual operativo</t>
    </r>
    <r>
      <rPr>
        <sz val="12"/>
        <color rgb="FF000000"/>
        <rFont val="Arial Narrow"/>
        <family val="2"/>
      </rPr>
      <t xml:space="preserve"> 2019 incorporados en la evaluación de la gestión institucional del período 2019.
b) Puede utilizarse como evidencia el informe que la norma 4.5.6. de Normas técnicas sobre presupuestos públicos N-1-2012-DC-DFOE solicita elaborar para la Contraloría General de la República, siempre que este contenga todos los aspectos solicitados en la norma citada, no obstante, cada Institución puede generar a lo interno, los informes que considere necesario para la toma de decisiones.
c) La evaluación de la gestión corresponde al ejercicio de medir y justificar los resultados obtenidos respecto a lo planteado en el </t>
    </r>
    <r>
      <rPr>
        <sz val="12"/>
        <color rgb="FF0000FF"/>
        <rFont val="Arial Narrow"/>
        <family val="2"/>
      </rPr>
      <t>plan anual operativo</t>
    </r>
    <r>
      <rPr>
        <sz val="12"/>
        <color rgb="FF000000"/>
        <rFont val="Arial Narrow"/>
        <family val="2"/>
      </rPr>
      <t xml:space="preserve">. No corresponde a informes relacionados con la medición de brechas identificadas en el Índice de gestión institucional ni a informes sobre la autoevaluación de control interno.  
</t>
    </r>
  </si>
  <si>
    <t>En el POI se incorporan los indicadores de PNDIP, PEI y otros compromisos, se les da seguimiento semestral y anual. Se adjunta.</t>
  </si>
  <si>
    <t>b. La aplicación de la práctica evaluada solo se puede realizar si se presenta una situación específica que para el periodo en análisis no aconteció, tal es el caso de la siguiente pregunta: “¿Se incorporan en el registro de proveedores las inhabilitaciones para contratar, impuestas a proveedores determinados?”</t>
  </si>
  <si>
    <t>Reportes sobre seguimiento de  indicadores del plan institucional, incorporados en la evaluación de la gestión institucional.</t>
  </si>
  <si>
    <t>1.12</t>
  </si>
  <si>
    <t>¿La evaluación de la gestión institucional del año anterior fue conocida y aprobada por el jerarca institucional a más tardar el 31 de enero?</t>
  </si>
  <si>
    <t xml:space="preserve">a) Documento probatorio de que el jerarca conoció y aprobó la evaluación de la gestión institucional 2019 antes de las fechas indicadas.
b) Para el caso del sector descentralizado, el cual tiene como fecha máxima el 16 de febrero para dar a conocer y aprobar el informe al Jerarca, puede presentar evidencia de la presentación del informe del período 2019 o del 2018, siempre y cuando este no se haya presentado como evidencia para el ejercicio del IGI 2018, esta excepción se debe a que el plazo para entrega de las respuestas del IGI 2019 es anterior a la fecha máxima aceptada para la presentación del informe al Jerarca.
</t>
  </si>
  <si>
    <t>Se adjunta informe de seguimiento anual de metas 2019. 
 Se adjunta oficio MTSS-DMT-OF-119-2019</t>
  </si>
  <si>
    <t>Documento probatorio de que el jerarca conoció y aprobó la evaluación de la gestión institucional a más tardar en la fechas indicada. Normalmente, este documento se incorpora al inicio de la evaluación.</t>
  </si>
  <si>
    <t>1.13</t>
  </si>
  <si>
    <t>¿Se elabora y ejecuta un plan de mejora a partir de la evaluación anual de la gestión institucional?</t>
  </si>
  <si>
    <t xml:space="preserve">a) Plan de mejora elaborado con base en el análisis de las desviaciones en metas e indicadores del plan anual 2019.
b) El plan de mejora debe definir:
    •Acciones concretas para minimizar el efecto de las desviaciones
    •Definir una programación para la implementación de las acciones concretas.
c) El plan debe estar aprobado por el Jerarca Institucional o Administrativo según sea definido.
</t>
  </si>
  <si>
    <t>Se utilizan los instrumentos solicitados por Ministerio de Hacienda semestral y anual, en cuanto PNDIP los informes se cargan al Sistema Delphos.net</t>
  </si>
  <si>
    <t>Plan de mejora elaborado a partir de la evaluación anual de la gestión, oficializado por la autoridad institucional competente.</t>
  </si>
  <si>
    <t xml:space="preserve">2. Si el incumplimiento del ítem obedece a una decisión administrativa, no se acepta la respuesta "No aplica", aunque esa decisión administrativa está amparada en un permiso interno para asumirla.
</t>
  </si>
  <si>
    <t>1.14</t>
  </si>
  <si>
    <r>
      <t xml:space="preserve">¿Se publican en la página de Internet de la institución o por otros medios:
a. Los planes anual y plurianual de la institución?
b. Los resultados de la evaluación institucional?
</t>
    </r>
    <r>
      <rPr>
        <sz val="12"/>
        <color rgb="FFFF0000"/>
        <rFont val="Arial Narrow"/>
        <family val="2"/>
      </rPr>
      <t>(LA RESPUESTA AFIRMATIVA REQUIERE QUE SE CUMPLAN AMBOS PUNTOS.)</t>
    </r>
  </si>
  <si>
    <t xml:space="preserve">a) Imagen de la sección respectiva de la página de Internet de la Institución en la que se muestra la publicación de:
    •Plan plurianual que incluya 2019
    •Plan anual 2019
    •Evaluación de la gestión institucional del período 2019
b) Debe estar al acceso público, sin requerir permisos o solicitudes adicionales para consultarla.
c) En  caso de que la Institución utilice otro medio para hacer la comunicación de la información se deben agregar los documentos que evidencien que cualquier interesado puede acceder a ella en cualquier momento.
</t>
  </si>
  <si>
    <t>Imagen de la sección respectiva de la página de Internet de la Institución</t>
  </si>
  <si>
    <t>3. Aporte documentación en el expediente que demuestre sin lugar a dudas que, en efecto, la institución está excluida formalmente del cumplimiento del ítem en cuestión.</t>
  </si>
  <si>
    <t>1.15</t>
  </si>
  <si>
    <t>¿La información institucional está sistematizada de manera que integre los procesos de planificación, presupuesto y evaluación?</t>
  </si>
  <si>
    <t xml:space="preserve">a) Informes o reportes emitidos que evidencien la integración de los resultados de los procesos de planificación, presupuesto y evaluación.
b) La práctica que se desea evaluar consiste en que la información no solo cumpla la característica de sistematización, sino que principalmente se logre el atributo de integración, en este caso entre los procesos de planificación, presupuesto y evaluación. Se debe aclarar que la automatización de la información, es un elemento deseable mas no obligatorio para el atributo de sistematización.
</t>
  </si>
  <si>
    <t>Para la formulación se utiliza la Matriz de Articulación Plan Presupuesto, los indicadores de PNDIP y los de ejecución presupuestaria ambos definición de costos.</t>
  </si>
  <si>
    <t>Reportes emitidos que evidencien la integración de los procesos</t>
  </si>
  <si>
    <t>1.16</t>
  </si>
  <si>
    <t>¿Existe vinculación entre el modelo de evaluación del desempeño de los funcionarios y las metas y objetivos planteados en la planificación de la institución?</t>
  </si>
  <si>
    <r>
      <t xml:space="preserve">Los planes para relacionar el cumplimiento de objetivos son: PND, PEI, </t>
    </r>
    <r>
      <rPr>
        <sz val="12"/>
        <color rgb="FF0000FF"/>
        <rFont val="Arial Narrow"/>
        <family val="2"/>
      </rPr>
      <t>POI</t>
    </r>
    <r>
      <rPr>
        <sz val="12"/>
        <color rgb="FF000000"/>
        <rFont val="Arial Narrow"/>
        <family val="2"/>
      </rPr>
      <t xml:space="preserve"> y POA, intenciones, compromisos o expectativas de gestión, así como el cumplimiento óptimo de los estándares e indicadores preestablecidos para el desempeño destacado, según corresponda.
a) Instrumento para la evaluación del desempeño utilizado para el periodo 2018. 
b) Debe contener adicional a la medición de competencias o de otros aspectos, la evaluación del logro de objetivos o metas establecidos en los planes institucionales, incluso se acepta la vinculación con valores muy operativos como son intenciones, compromisos o expectativas de gestión.
c) Estos acuerdos de gestión deben ser pactados, es decir documentados y formalizados con los funcionarios evaluados. 
</t>
    </r>
    <r>
      <rPr>
        <sz val="12"/>
        <color rgb="FF0000FF"/>
        <rFont val="Arial Narrow"/>
        <family val="2"/>
      </rPr>
      <t>d) La vinculación puede definirse para niveles específicos (por ejemplo, solo para nivel de Titulares Subordinados o incluir otros) o para todos los puestos de la institución.</t>
    </r>
  </si>
  <si>
    <t>Se adjuntan evidencias.</t>
  </si>
  <si>
    <t>Documentos que demuestren la vinculación entre el modelo de evaluación del desempeño y las metas y objetivos planteados en la planificación de la institución. Normalmente, esto puede visualizarse en los planes indicados, o en análisis separados preparados con ese fin durante la formulación de esos planes.</t>
  </si>
  <si>
    <t>4. Al seleccionar la opción “No aplica” debe completar el espacio del cuestionario denominado “Justificación de No aplica”, indicando alguna de las siguientes opciones:</t>
  </si>
  <si>
    <t>CONTROL INTERNO</t>
  </si>
  <si>
    <t>a. Fundamento legal específico que imposibilita la aplicación de la práctica.</t>
  </si>
  <si>
    <t xml:space="preserve">b. Situación que no aconteció durante el periodo en estudio que imposibilita la aplicación de la práctica. </t>
  </si>
  <si>
    <t>2.1</t>
  </si>
  <si>
    <t>¿La institución ha promulgado o adoptado un código de ética u otro documento que reúna los compromisos éticos de la institución y sus funcionarios?</t>
  </si>
  <si>
    <r>
      <t xml:space="preserve">a) Código de ética o similar debidamente oficializado mediante el acto de emisión o adopción por el </t>
    </r>
    <r>
      <rPr>
        <sz val="12"/>
        <color rgb="FF0000FF"/>
        <rFont val="Arial Narrow"/>
        <family val="2"/>
      </rPr>
      <t>Jerarca Institucional</t>
    </r>
    <r>
      <rPr>
        <sz val="12"/>
        <color rgb="FF000000"/>
        <rFont val="Arial Narrow"/>
        <family val="2"/>
      </rPr>
      <t>.</t>
    </r>
  </si>
  <si>
    <t>Se cuenta y se adjunta el codigo de etica institucional</t>
  </si>
  <si>
    <t>Código de ética o similar debidamente oficializado mediante el acto de emisión o adopción por el jerarca institucional.</t>
  </si>
  <si>
    <t>2.2</t>
  </si>
  <si>
    <t>¿La institución ha establecido mecanismos para prevenir, detectar y corregir situaciones contrarias a la ética, que se puedan presentar en relación con temas como los siguientes?:
a. Conflictos de interés.
b. Ejercicio de profesiones liberales y de cargos incompatibles con la función pública.
c. Desempeño simultáneo de cargos públicos.
d. Compensaciones salariales adicionales a la retribución del régimen de derecho público.
e. Aceptación de donaciones, obsequios y dádivas.
f. Sustracción o uso indebido de recursos.
g. Falsificación de registros.
h. Favorecimiento.
i. Tráfico de influencias.</t>
  </si>
  <si>
    <t>a) Existencia de políticas y regulaciones internas en las que se indique la posición de la institución respecto a los temas evaluados en la pregunta.
b) La ejecución de al menos un mecanismo para poner de manifiesto las políticas o regulaciones internas durante el periodo 2019. Estos pueden ser:
   •Talleres de valores.
   •Actividades de integración.
   •Esfuerzos de divulgación continua de la conducta ética.
   •Evaluaciones del comportamiento ético
   •Capacitación de nuevos funcionarios.
   •Medidas de protección para los funcionarios que hagan denuncias.</t>
  </si>
  <si>
    <t>Denuncias ante la Auditoría. Manual de usuario para denuncias. Pantallazo en página web para acceso a opción de denuncias. Campaña de Divulgación, Información de actividades sobre ética. Capacitación ética (semana de valores). Insumo talleres. POI Institucional.</t>
  </si>
  <si>
    <t>5. Si la casilla “Justificación de No aplica” se encuentra vacía, se cambiará la respuesta a “No” durante el proceso de tabulación y se le comunicará la modificación al Enlace IGI.</t>
  </si>
  <si>
    <t>Documentación de los mecanismos, los cuales deben haber sido oficializados por la autoridad institucional competente.</t>
  </si>
  <si>
    <t>2.3</t>
  </si>
  <si>
    <t>¿En los últimos cinco años, la entidad se ha sometido a una auditoría de la gestión ética institucional, ya sea por parte de la propia administración, de la auditoría interna o de un sujeto externo?</t>
  </si>
  <si>
    <r>
      <t xml:space="preserve">a) Informe de la auditoría de la ética efectuada entre el periodo de enero 2014 a diciembre 2019, </t>
    </r>
    <r>
      <rPr>
        <sz val="12"/>
        <color rgb="FF0000FF"/>
        <rFont val="Arial Narrow"/>
        <family val="2"/>
      </rPr>
      <t xml:space="preserve">ya sea por parte de la propia administración, de la auditoría interna o de un sujeto externo.
b) Para la elaboración de este estudio puede utilizarse la metodología emitida por la CGR  “Guía técnica para el desarrollo de auditorías de la ética” la cual es de referencia y está disponible en la página web de la CGR:
 https://www.cgr.go.cr/03-documentos/auditoria-etica.html </t>
    </r>
  </si>
  <si>
    <t>Se adjunta el informe de la auditoría interna DGA-AMTSS-ESP-1-2018</t>
  </si>
  <si>
    <t>Informe de la auditoría de la ética efectuada.</t>
  </si>
  <si>
    <t>2.4</t>
  </si>
  <si>
    <t xml:space="preserve">¿La institución tiene los cinco componentes del SEVRI debidamente establecidos y en operación? </t>
  </si>
  <si>
    <t xml:space="preserve">a) Documentación de los componentes en los que se observe los elementos de cada uno de los componentes:
    •Marco orientador
    •Ambiente de apoyo
    •Recursos
    •Sujetos interesados
    •Herramienta de apoyo
b) Para demostrar la operación, al menos se debe aportar evidencia del uso de la herramienta de apoyo y de la revisión y actualización de la información contenida en ella durante el periodo 2019. 
</t>
  </si>
  <si>
    <t>Se adjunta directrices correpondientes. Directriz 11-06 vigente desde el mes de octubre de 2006</t>
  </si>
  <si>
    <t>Documentación de los componentes.</t>
  </si>
  <si>
    <t>2.5</t>
  </si>
  <si>
    <t>¿La institución ejecutó, durante el año anterior o el actual, un ejercicio de valoración de los riesgos que concluyera con la documentación y comunicación de esos riesgos?</t>
  </si>
  <si>
    <r>
      <t xml:space="preserve">a) Documento con la política de valoración del riesgo institucional, de acuerdo a las Directrices generales para el establecimiento y funcionamiento del Sistema específico de valoración del riesgo institucional (SEVRI), que comprenda:
    •compromiso del </t>
    </r>
    <r>
      <rPr>
        <sz val="12"/>
        <color rgb="FF0000FF"/>
        <rFont val="Arial Narrow"/>
        <family val="2"/>
      </rPr>
      <t>Jerarca Institucional</t>
    </r>
    <r>
      <rPr>
        <sz val="12"/>
        <color rgb="FF000000"/>
        <rFont val="Arial Narrow"/>
        <family val="2"/>
      </rPr>
      <t xml:space="preserve">, 
    •lineamiento sobre niveles de riesgo aceptable y
    •prioridades en cuanto a la valoración de riesgos 
b) Sobre la aplicación del ejercicio se evalúa para este ítem:
    •concordancia del ejercicio de valoración de riesgo con la política establecida en el marco orientador del SEVRI
    •documentación sobre la realización del ejercicio en el periodo 2019 </t>
    </r>
    <r>
      <rPr>
        <sz val="12"/>
        <color rgb="FF0000FF"/>
        <rFont val="Arial Narrow"/>
        <family val="2"/>
      </rPr>
      <t>o de inicios de 2020</t>
    </r>
    <r>
      <rPr>
        <sz val="12"/>
        <color rgb="FF000000"/>
        <rFont val="Arial Narrow"/>
        <family val="2"/>
      </rPr>
      <t xml:space="preserve">.
    •documentación sobre la comunicación oportuna a quien corresponda en la Institución
</t>
    </r>
  </si>
  <si>
    <t>Directriz 11-06 SEVRI. Metodología Riesgos 2019. Procedimiento para calificar eventos. Presentación SEVRI 2019. Informe SEVRI. Directriz N°8 autoevaluación CI. Metodología Autoevaluación CI 2019. Informe de autoevaluación CI 2019</t>
  </si>
  <si>
    <t>Documentos resultantes de la valoración y de las medidas adoptadas.</t>
  </si>
  <si>
    <t>2.6</t>
  </si>
  <si>
    <t>¿Con base en la valoración de riesgos, la entidad analizó los controles en operación para eliminar los que han perdido vigencia e implantar los que sean necesarios frente a la dinámica institucional?</t>
  </si>
  <si>
    <t>a) Documentación de resultados de la revisión y de las acciones emprendidas cuando corresponda, para alinear el tratamiento de los riesgos a los procesos y los controles establecidos de acuerdo con los cambios detectados en la valoración de riesgos del periodo 2019.</t>
  </si>
  <si>
    <t>Oficio DGPT-OF-080-2019 seguimiento. Nota para trabajar planes de mejora. Procedimiento para establecer Plan de Mejoras. Metodología de Riesgos 2019. Archivo en excel con ejemplo de plan de mejoras.</t>
  </si>
  <si>
    <t>Documentación de resultados de la revisión y de las acciones emprendidas.</t>
  </si>
  <si>
    <t>2.7</t>
  </si>
  <si>
    <t>¿La institución ha promulgado normativa interna respecto de la rendición de cauciones por parte de los funcionarios que la deban hacer?</t>
  </si>
  <si>
    <r>
      <t xml:space="preserve">a) Normativa interna sobre cauciones </t>
    </r>
    <r>
      <rPr>
        <sz val="12"/>
        <color rgb="FF0000FF"/>
        <rFont val="Arial Narrow"/>
        <family val="2"/>
      </rPr>
      <t xml:space="preserve">realizada considerando las Directrices que deben observar la CGR y las entidades y órganos sujetos a su fiscalización para elaborar la normativa interna relativa a la rendición de garantías o cauciones disponibles en la página web de la CGR: 
https://www.cgr.go.cr/03-documentos/normativa/control-interno.html </t>
    </r>
  </si>
  <si>
    <t>Obtención de resultados</t>
  </si>
  <si>
    <t>Decreto ejecutivo 34341-MTSS</t>
  </si>
  <si>
    <t>Normativa interna sobre cauciones.</t>
  </si>
  <si>
    <t>2.8</t>
  </si>
  <si>
    <r>
      <t xml:space="preserve">¿La entidad ha emitido y divulgado normativa institucional sobre el traslado de recursos a sujetos privados o a fideicomisos, según corresponda? </t>
    </r>
    <r>
      <rPr>
        <sz val="12"/>
        <color rgb="FFFF0000"/>
        <rFont val="Arial Narrow"/>
        <family val="2"/>
      </rPr>
      <t>(Sólo puede contestar "NO APLICA" si la institución no realiza traslados de recursos según lo indicado.)</t>
    </r>
  </si>
  <si>
    <t>a) Normativa sobre traslado de recursos a sujetos privado o a fideicomisos.
 b) La normativa debe incluir los mecanismos de control para: 
  • la asignación 
  •el giro 
  •el seguimiento 
  •el control del uso
 Utilización de la opción no aplica:
 Solo las instituciones que no tienen potestad para realizar el traslado a sujetos privados o a fideicomisos o aquellas que no realizaron transferencias a sujetos privados que custodian o administran, por cualquier título, fondos públicos en el periodo 2016-2019, para ello deben presentar la información financiera que lo respalde.</t>
  </si>
  <si>
    <t>El MTSS, cuenta con el Reglamento para la regulación de las transferencias canalizadas por el Ministerio de Trabajo y Seguridad Social, Decreto Ejecutivo Nº 36559-MTSS, del 29 de abril de 2011. Adicional el 26 de enero de 2017, se emite el Memorando Nº MTSS-DESAF-MEMO-15-2017, referente a los procesos relacionados con la ejecución de los recursos del Fodesaf. Y por último, mediante la Circular Nº MTSS-DESAF-CIR-3-2019, se comunica a todos los funcionarios de la DESAF, de manera oficial la aprobación del Manual de Procedimientos del Departamento de Asesoría Legal, Nº PSDESAF.17.2-MP-01.</t>
  </si>
  <si>
    <t>El Fodesaf, conforme a lo dispuesto en el artículo 3 de la Ley 5662 y su reforma integral Ley 8783, establece que con recursos del Fondo se cancelarán programas y servicios a instituciones del Estado, y otras expresamente establecidas por Ley. Las dos excepciones que son privadas: 1.- Programa Ciudad de Los Niños, que es administrada por la ASOCIACIÓN CIUDAD DE LOS NIÑOS y 2.- Programa Torre de la Esperanza, administrada por la ASOCIACIÓN PRO-HOSPITAL NACIONAL DE NIÑOS. El Fodesaf transfiere recursos a 18 Instituciones de las cuales 2 son privadas, para financiar 28 programas. En el 2017, con el MEMORANDO MTSS-DESAF-MEMO-15-2017 del 26 de enero del 2016, realizo ajustes en los procedimientos para el giro de recursos a todas las Instituciones Ejecutoras, incluyendo las dos privas. (ver documento adjunto) La Desaf cuenta con un sistema de indicadores de ejecución de los Programas y Proyectos sociales financiados con recursos del Fodesaf. El sistema establece el seguimiento de los programas y proyectos (se centra en la evaluación durante el proceso; aunque no exclusivamente) con base en cuatro cuadros que aportan las Unidades Ejecutoras, con información trimestral y anual; el detalle mensual de lo ejecutado con recursos del Fondo, relacionados con beneficiarios por producto, gasto de recursos, gasto de los recursos por rubro y flujo de caja. Los datos se procesan y se obtienen los cálculos, con base en los resultados, se elabora un informe anual donde se emiten recomendaciones con medidas correctivas. La información que contienen los cuadros, constituye la base para el cálculo de 17 indicadores propuestos, que permiten conocer el estado de cumplimiento de las Unidades Ejecutoras La Unidad Evaluación de la Desaf, realiza 4 evaluaciones por año, las cuales puedes ser de Diseño, Procesos o Resultados. También realizan los Informes: .- De Ejecución Anual por Area Geográfica de la Inversión Social y Beneficiarios. .- Registro de Beneficiarios donde se sacan datos sociodemográficos de los beneficiarios de los diferentes programas financiados por Fodesaf. La Desaf cuenta con 5 Departamentos de los cuales 4 tienen los Manuales debidamente actualizados al 2019. Para el primer semestre del 2020, queda pendiente el Manual de Procedimientos del Depto de Evaluación Control y Seguimiento.</t>
  </si>
  <si>
    <t>Normativa sobre traslado de recursos.</t>
  </si>
  <si>
    <t>En la hoja “Resultados” del Cuestionario IGI, se muestra un puntaje que se asocia con el grado de cumplimiento de las prácticas mencionadas en las preguntas. Las fórmulas que contiene el archivo permiten contemplar el efecto de las preguntas respecto de las cuales se indique que no son aplicables en la institución. Esos puntajes son los que deben comunicarse a la Contraloría General, para lo cual debe utilizar  el  Formulario de certificación de resultados.</t>
  </si>
  <si>
    <t>2.9</t>
  </si>
  <si>
    <r>
      <t>¿</t>
    </r>
    <r>
      <rPr>
        <sz val="12"/>
        <color rgb="FF0000FF"/>
        <rFont val="Arial Narrow"/>
        <family val="2"/>
      </rPr>
      <t>El Jerarca Institucional</t>
    </r>
    <r>
      <rPr>
        <sz val="12"/>
        <color rgb="FF000000"/>
        <rFont val="Arial Narrow"/>
        <family val="2"/>
      </rPr>
      <t xml:space="preserve">  revisa o es informada por un agente interno, por lo menos una vez al año, de si se cumple oportunamente con las disposiciones giradas a la entidad en los informes de fiscalización emitidos por la Contraloría General de la República? </t>
    </r>
    <r>
      <rPr>
        <sz val="12"/>
        <color rgb="FFFF0000"/>
        <rFont val="Arial Narrow"/>
        <family val="2"/>
      </rPr>
      <t>(Sólo puede contestar "NO APLICA" si la institución no ha sido objeto de fiscalizaciones formales de la Contraloría General de la República en los últimos 5 años.)</t>
    </r>
  </si>
  <si>
    <t>a) Documentación que comprueba la comunicación durante el 2019, al Jerarca Institucional sobre el estado de las disposiciones que no han sido atendidas.</t>
  </si>
  <si>
    <t>Mediante oficio MTSS-DMT-OF-1561-2019, se le informa a la CGR que el contacto oficial para dar seguimiento a las disposiciones, asesora del Despacho de la Ministra. Mediante MTSS-DMT-OF-56-2020, la asesora del Despacho como contacto oficial, informa a la Ministra el estado de las disposiciones pendientes.</t>
  </si>
  <si>
    <t>Documentación que comprueba la comunicación a la máxima autoridad.</t>
  </si>
  <si>
    <t>2.10</t>
  </si>
  <si>
    <t>¿La institución realizó una autoevaluación del sistema de control interno durante el año a que se refiere el IGI?</t>
  </si>
  <si>
    <t xml:space="preserve">a) Informe de resultados de la autoevaluación que debe cumplir con lo siguiente: 
    •Se haya realizado para el periodo 2019. 
    •Se indique oportunidades de mejora del sistema de control interno.
b) El informe sea comunicado al Jerarca Institucional.
</t>
  </si>
  <si>
    <t>Metodología ACI-2019. Oficio del MInistro sobre el proceso de autoevaluación. Informe Autoevaluación 2019. Archivo en excel con resultados de autoevaluación 2019</t>
  </si>
  <si>
    <t xml:space="preserve">Formulario de certificación de resultados </t>
  </si>
  <si>
    <t>Informe de resultados de la autoevaluación.</t>
  </si>
  <si>
    <t>2.11</t>
  </si>
  <si>
    <r>
      <t xml:space="preserve">¿Se formuló e implementó un plan de mejoras con base en los resultados de la autoevaluación del sistema de control interno ejecutada?
</t>
    </r>
    <r>
      <rPr>
        <sz val="12"/>
        <color rgb="FFFF0000"/>
        <rFont val="Arial Narrow"/>
        <family val="2"/>
      </rPr>
      <t>(LA RESPUESTA AFIRMATIVA REQUIERE EL PLAN HAYA SIDO FORMULADO E IMPLEMENTADO.)</t>
    </r>
  </si>
  <si>
    <r>
      <t xml:space="preserve">a) A partir de los resultados de la autoevaluación del SCI, se debe elaborar un plan que incluya: 
    •Las acciones de mejora del SCI.
    •Los responsables de la implementación.
    •Los plazos para la implementación. 
    •La aprobación y oficialización del </t>
    </r>
    <r>
      <rPr>
        <sz val="12"/>
        <color rgb="FF0000FF"/>
        <rFont val="Arial Narrow"/>
        <family val="2"/>
      </rPr>
      <t>Jerarca Administrativo</t>
    </r>
    <r>
      <rPr>
        <sz val="12"/>
        <color rgb="FF000000"/>
        <rFont val="Arial Narrow"/>
        <family val="2"/>
      </rPr>
      <t xml:space="preserve">. 
b) Para demostrar la implementación debe aportarse:
    •Acciones </t>
    </r>
    <r>
      <rPr>
        <sz val="12"/>
        <color rgb="FF0000FF"/>
        <rFont val="Arial Narrow"/>
        <family val="2"/>
      </rPr>
      <t>para el seguimiento del plan</t>
    </r>
    <r>
      <rPr>
        <sz val="12"/>
        <color rgb="FF000000"/>
        <rFont val="Arial Narrow"/>
        <family val="2"/>
      </rPr>
      <t>.
    •Análisis del resultado logrado con las acciones de mejora planteadas.</t>
    </r>
  </si>
  <si>
    <t>Informe de autoevaluación que considera el plan de mejoras. Archivo en excel con la información de autoevaluación que considera el plan de mejoras</t>
  </si>
  <si>
    <t xml:space="preserve">Constituye en un formato de oficio básico con la información mínima que, junto con el cuestionario completo, las instituciones deben enviar a la Contraloría General de la República, para comunicar los resultados de la aplicación del cuestionario.  </t>
  </si>
  <si>
    <t>Plan de mejoras elaborado a partir de los resultados de la autoevaluación de sistema de control interno, e informe sobre el avance de su ejecución.</t>
  </si>
  <si>
    <t>2.12</t>
  </si>
  <si>
    <t>¿La institución cuenta con un manual de puestos o similar, debidamente oficializado y actualizado en los últimos 5 años, que identifique para el giro del negocio específico de la institución, las responsabilidades de los funcionarios, así como las líneas de autoridad y reporte correspondientes?</t>
  </si>
  <si>
    <r>
      <t>a) El manual de puestos o similar denominación debe cumplir con lo siguiente:
    •</t>
    </r>
    <r>
      <rPr>
        <sz val="12"/>
        <color rgb="FF0000FF"/>
        <rFont val="Arial Narrow"/>
        <family val="2"/>
      </rPr>
      <t xml:space="preserve">Haber sido revisado en los últimos 5 años y actualizado en caso de que corresponda por cambios organizacionales o como producto de la revisión integral realizada, no se acepta como actualización aquellas revisiones parciales realizadas para una o varias áreas administrativas.
 </t>
    </r>
    <r>
      <rPr>
        <sz val="12"/>
        <color rgb="FF000000"/>
        <rFont val="Arial Narrow"/>
        <family val="2"/>
      </rPr>
      <t xml:space="preserve">   •Ser específico para el giro de la institución.
    •Debe indicar las responsabilidades de los funcionarios.
    •Se debe identificar las líneas de autoridad y reporte. 
b) Estar oficializado por la autoridad competente </t>
    </r>
    <r>
      <rPr>
        <sz val="12"/>
        <color rgb="FF0000FF"/>
        <rFont val="Arial Narrow"/>
        <family val="2"/>
      </rPr>
      <t>de la institución.
c) Las instituciones que pertenecen a Servicio Civil, deben aportar los manuales de puestos propios de la Institución, no se aceptan los manuales generales emitidos por la Servicio Civil.</t>
    </r>
  </si>
  <si>
    <t>Circulares de años anteriores, con las cuales se demuestra que todos los años se solicita a los Directores y Jefes del MTSS, la acutalización del Manual Descrptivo de Cargos del MTSS</t>
  </si>
  <si>
    <t>Manual de puestos o similar, actualizado y oficializado.</t>
  </si>
  <si>
    <t>2.13</t>
  </si>
  <si>
    <t>¿La entidad ha efectuado en los últimos cinco años una revisión y adecuación de sus procesos para fortalecer su ejecución, eliminar los que han perdido vigencia e implantar los que sean necesarios frente a la dinámica institucional?</t>
  </si>
  <si>
    <t>Instrucciones para la elaboración del Formulario de certificación de resultados</t>
  </si>
  <si>
    <r>
      <t xml:space="preserve">a) Documentación de resultados de la revisión de los procesos institucionales, el cual debe considerar si los procesos institucionales: 
    •responden a la perspectiva de la misión, visión y riesgos institucionales vigente
    •responden a las necesidades de sus usuarios y demás sujetos interesados
    •responde a experiencias en las que se ha demostrado eficiencia, eficacia y economía
</t>
    </r>
    <r>
      <rPr>
        <sz val="12"/>
        <color rgb="FF0000FF"/>
        <rFont val="Arial Narrow"/>
        <family val="2"/>
      </rPr>
      <t>b)</t>
    </r>
    <r>
      <rPr>
        <sz val="12"/>
        <color rgb="FF000000"/>
        <rFont val="Arial Narrow"/>
        <family val="2"/>
      </rPr>
      <t xml:space="preserve"> </t>
    </r>
    <r>
      <rPr>
        <sz val="12"/>
        <color rgb="FF0000FF"/>
        <rFont val="Arial Narrow"/>
        <family val="2"/>
      </rPr>
      <t>Documentos donde se indican acciones para la mejora de los procesos institucionales a partir de los resultados de la revisión de los procesos institucionales.</t>
    </r>
    <r>
      <rPr>
        <sz val="12"/>
        <color rgb="FF000000"/>
        <rFont val="Arial Narrow"/>
        <family val="2"/>
      </rPr>
      <t xml:space="preserve">
</t>
    </r>
  </si>
  <si>
    <t>Mediante circular Nº MTSS-DMT-CIR-009-2018, se ordena a los Directores y Jefes, realizar una revisión periódica de los procesos y procedimientos para fortalecer su ejecución, eliminar los que han perdido vigencia e implementar los que sean necesarios frente a la dinámica institucional. Adicionalmente, mediante circular Nº MTSS-DMT-CIR-15-2018, se comunica a las jefaturas de dirección, departamentos, unidades, oficinas centrales y regionales, la actualización de la Guía técnica para el levantamiento de procedimientos y elaboración de manuales, de acatamiento obligatorio. Aunado a lo anterior, mediante oficio Nº MTSS-DMT-OF-987-2019, se comunica la oficialización de Guía para la Elaboración de Políticas Institucionales. Por último, se informa que los Decretos Ejecutivos Nº 40382, 40252 y 41059 siguen vigentes.</t>
  </si>
  <si>
    <t>Documentación de resultados de la revisión de los procesos institucionales y de las acciones emprendidas.</t>
  </si>
  <si>
    <t>2.14</t>
  </si>
  <si>
    <t>¿Cuenta la institución con un registro o base de datos que contenga la información específica sobre las sentencias dictadas en sede judicial, que establezcan una condena patrimonial en contra de la entidad, así como las acciones emprendidas por la Administración para la determinación de responsabilidades sobre los funcionarios que han actuado con dolo o culpa grave en las conductas objeto de esas condenatorias? (Cuando no tenga sentencias seleccione la opción "NO APLICA")</t>
  </si>
  <si>
    <t>a) La base de datos debe contener:
    •Sentencias dictadas en sede judicial, con una condena patrimonial en contra de la Administración
    •Las acciones emprendidas (PROCESOS ADMINISTRATIVOS) para la determinación de responsabilidades sobre las conductas objeto de esas condenatorias</t>
  </si>
  <si>
    <t>Esta segunda herramienta, debe enviarse a la CGR junto con el cuestionario lleno. Tenga presente lo siguiente:</t>
  </si>
  <si>
    <t xml:space="preserve">El Ministerio cuenta con un control manual de los casos que se presentan con una condenatoria en costas en contra al Estado, así como las investigaciones preliminares pertinentes a los pagos en costas realizados, sin embargo, se cuenta con un problema técnico para ingresar la información en el sistema gestor del Ministerio de Hacienda, lo que genera que no se cuente con la información completa, adicionalmente, los casos que no se iniciaron por medio de este sistema gestor no se pueden ingresar generando que no se cuente con los datos completos.  De manera que, para sustentar esta situación se está coordinando con los enlaces responsables de suministrar la información al sistema para solucionar el problema en conjunto con el Ministerio de Hacienda. </t>
  </si>
  <si>
    <t>Reporte o listado de los datos registrados, que contemple los alcances de la pregunta.</t>
  </si>
  <si>
    <t>2.15</t>
  </si>
  <si>
    <t>¿La institución publica en su página de Internet o por otros medios, para conocimiento general, los acuerdos o resoluciuones del jerarca, según corresponda, a más tardar en el mes posterior a su firmeza?</t>
  </si>
  <si>
    <t xml:space="preserve">a) Imagen respectiva de la página de Internet institucional donde se encuentran las actas o acuerdos del Jerarca.
b) Debe de estar al acceso público, sin requerir permisos o solicitudes adicionales para consultarla.
</t>
  </si>
  <si>
    <t>Se adjunta impresiones de pantalla en donde consta que las actas son de acceso público en la página del Ministerio de Trabajo y Seguridad Social.</t>
  </si>
  <si>
    <t>Imagen respectiva de la página de Internet institucional.</t>
  </si>
  <si>
    <t>1. El “Formulario de certificación de resultados” puede ser modificado según la institución lo considere necesario, siempre y cuando se contemplen los datos básicos requeridos.</t>
  </si>
  <si>
    <t>2.16</t>
  </si>
  <si>
    <t>¿La institución publica en su página de Internet o por otros medios, para conocimiento general, los informes de la auditoría interna, a más tardar en el mes posterior a su conocimiento por el destinatario?</t>
  </si>
  <si>
    <t xml:space="preserve">a) Documento emitido por la Auditoría interna con el listado de los informes finales emitidos por la Auditoría Interna para el período 2019.
b) Imagen respectiva de la página de Internet institucional en el cual se coloca el resumen o el informe de auditoría.
</t>
  </si>
  <si>
    <t>Se adjunta impresiones de pantalla en donde consta que las actas son de acceso público en la página del Ministerio de Trabajo de Seguridad Social.</t>
  </si>
  <si>
    <t xml:space="preserve">2. Para preparar el “Formulario de certificación de resultados” deben considerarse los valores que aparecerán en la hoja "Resultados" del cuestionario IGI cuando éste haya sido completado.
</t>
  </si>
  <si>
    <t>2.17</t>
  </si>
  <si>
    <r>
      <rPr>
        <sz val="12"/>
        <color rgb="FF0000FF"/>
        <rFont val="Arial Narrow"/>
        <family val="2"/>
      </rPr>
      <t>Se revisa</t>
    </r>
    <r>
      <rPr>
        <sz val="12"/>
        <color rgb="FF000000"/>
        <rFont val="Arial Narrow"/>
        <family val="2"/>
      </rPr>
      <t xml:space="preserve"> por un tercero independiente y se remite a la Dirección General de Administración de Bienes y Contratación Administrativa, el inventario anual de los bienes propiedad de la institución </t>
    </r>
    <r>
      <rPr>
        <sz val="12"/>
        <color rgb="FF0000FF"/>
        <rFont val="Arial Narrow"/>
        <family val="2"/>
      </rPr>
      <t>que forma parte del Informe Anual de Bienes</t>
    </r>
    <r>
      <rPr>
        <sz val="12"/>
        <color rgb="FF000000"/>
        <rFont val="Arial Narrow"/>
        <family val="2"/>
      </rPr>
      <t>?</t>
    </r>
  </si>
  <si>
    <t xml:space="preserve">3. El “Formulario de certificación de resultados” debe ser firmado por el Jerarca Administrativo. La firma puede ser física o digital.       </t>
  </si>
  <si>
    <r>
      <t xml:space="preserve">a) Oficio interno que demuestre por parte del tercero independiente que ha revisado y que ha completado en toda su extensión el inventario anual de los bienes propiedad de la institución, así como el oficio de remisión de la información a la DGAB.
b) La revisión de la información del inventario anual de bienes debe cumplir dos atributos:
    •realizarse por personal independiente del que ejecutó la toma física
    •quien la realiza debe poseer experiencia y competencia necesaria en la materia
Siendo que lo que busca este proceso es garantizar la detección de errores que pueden ser corregidos antes de la presentación ante terceros, y que debe ser aplicable a todas las estructuras organizacionales, no se restringe a un puesto en específico ni a un área específica, sino a un rol que no sea el mismo que elabora </t>
    </r>
    <r>
      <rPr>
        <sz val="12"/>
        <color rgb="FF0000FF"/>
        <rFont val="Arial Narrow"/>
        <family val="2"/>
      </rPr>
      <t>el inventario anual de bienes.</t>
    </r>
  </si>
  <si>
    <t>Informe anual de bienes 2019, Oficio DGAF-OF-6-2020</t>
  </si>
  <si>
    <t>Oficio interno que demuestre por parte del tercero independiente que ha revisado y que ha completado en toda su extensión el inventario anual de los bienes propiedad de la institución, así como el oficio de remisión de la información a la DGAB.</t>
  </si>
  <si>
    <t>2.18</t>
  </si>
  <si>
    <t>¿La institución publica en el Portal de Datos Abiertos del Ministerio de la Presidencia, los informes, hallazgos y recomendaciones de la auditoría interna, conforme con las regulaciones vigentes?</t>
  </si>
  <si>
    <t>a) Imagen respectiva del Portal de Datos Abiertos del Ministerio de la Presidencia.</t>
  </si>
  <si>
    <t>Se adjunta impresiones de pantalla en donde consta que los informes, hallazgos y recomendaciones de la Auditoria Interna, son de acceso publico en el portal de Datos Abiertos delMiniserio de la Presidencia y en la página del Ministerio de Seguridad Social. Se adjunta oficio N°MTSS-DMT-OF-97-2020, en el que se coordina con el Ministerio de Comunicación, la publicación informes de cumplimiento de las recomendaciones de la Auditoria Interna.</t>
  </si>
  <si>
    <t>Imagen respectiva del Portal de Datos Abiertos del Ministerio de la Presidencia.</t>
  </si>
  <si>
    <t xml:space="preserve">Rol de Enlace Institucional
</t>
  </si>
  <si>
    <t>2.19</t>
  </si>
  <si>
    <t xml:space="preserve"> ¿La institución publica en el Portal de Datos Abiertos del Ministerio de la Presidencia, las respuestas de la administración a los informes de la auditoría interna?</t>
  </si>
  <si>
    <t>Se adjunta impresiones de pantalla en donde consta que las actas son de acceso público en la página del Ministerio de Seguridad Social. Se adjunta oficio N°MTSS-DMT-OF-97-2020, en el que se coordina con el Ministerio de Comunicación, la publicación informes de cumplimiento de las recomendaciones de la Auditoria Interna.</t>
  </si>
  <si>
    <t xml:space="preserve">El funcionario que se designe en este rol constituirá el vínculo entre su institución y el equipo de la Contraloría General encargado del proceso del IGI. En tal condición, al enlace le corresponderá establecer los contactos a lo interno para obtener las respuestas a cada una de las interrogantes del IGI, así como los documentos digitales que respalden tales respuestas, y asegurar que la remisión del cuestionario y el formulario de certificación de resultados al Órgano Contralor, se efectúe en el plazo indicado. </t>
  </si>
  <si>
    <t>CONTRATACIÓN ADMINISTRATIVA</t>
  </si>
  <si>
    <t xml:space="preserve">Adicionalmente, las consultas relacionadas con la interpretación de los ítems y aspectos de envío de la documentación deberán ser canalizadas a través de los Enlaces institucionales, no se atenderán las consultas realizadas por funcionarios diferentes. 
</t>
  </si>
  <si>
    <t>3.1</t>
  </si>
  <si>
    <t>¿Se ha establecido formalmente una proveeduría u otra unidad que asuma el proceso de contratación administrativa?</t>
  </si>
  <si>
    <t>a) Reglamento orgánico o similar, que permita comprobar la existencia de una unidad de proveeduría que cumpla lo siguiente:
    •Única designada para tramitar los procedimientos de contratación.
    •Con funciones de asesoramiento a los otros departamentos. 
    •Realiza los procesos de almacenamiento y distribución de bienes.
    •Lleva un inventario permanente.</t>
  </si>
  <si>
    <t>Decreto creación Proveeduría MTSS, Reglamento funcionamiento de las Proveedurías</t>
  </si>
  <si>
    <t>Reglamento orgánico o similar, con indicación de la existencia de la proveeduría o similar y de las funciones que realiza.</t>
  </si>
  <si>
    <t>3.2</t>
  </si>
  <si>
    <r>
      <t xml:space="preserve">¿Se cuenta con normativa interna para regular los diferentes alcances de la contratación administrativa en la entidad, con respecto a las siguientes etapas?:
a. Planificación
b. Procedimientos
c. Aprobación interna de contratos
d. Seguimiento de la ejecución de contratos
</t>
    </r>
    <r>
      <rPr>
        <sz val="12"/>
        <color rgb="FFFF0000"/>
        <rFont val="Arial Narrow"/>
        <family val="2"/>
      </rPr>
      <t>(LA RESPUESTA AFIRMATIVA REQUIERE QUE SE LA NORMATIVA CONTEMPLE LAS CUATRO ETAPAS.)</t>
    </r>
  </si>
  <si>
    <r>
      <t xml:space="preserve">a) Normativa interna sobre contratación administrativa que contemple las etapas señaladas en la pregunta.
b) Se debe indicar el alcance en cuanto a procesos que corresponde a cada etapa.
</t>
    </r>
    <r>
      <rPr>
        <sz val="12"/>
        <color rgb="FF0000FF"/>
        <rFont val="Arial Narrow"/>
        <family val="2"/>
      </rPr>
      <t>c) La normativa debe ser propia de la Institución, pues se pretende que la información se refiera a los procesos de gestión definidos a lo interno para lograr los objetivos. No se aceptan documentos de rango general como leyes o reglamentos a las leyes.</t>
    </r>
    <r>
      <rPr>
        <sz val="12"/>
        <color rgb="FF000000"/>
        <rFont val="Arial Narrow"/>
        <family val="2"/>
      </rPr>
      <t xml:space="preserve">
</t>
    </r>
  </si>
  <si>
    <t>Directriz No. DMT-002-2016</t>
  </si>
  <si>
    <t>Normativa interna sobre contratación administrativa que contemple las etapas señaladas en la pregunta.</t>
  </si>
  <si>
    <t>3.3</t>
  </si>
  <si>
    <t>¿Están formalmente definidos los roles, las responsabilidades y la coordinación de los funcionarios asignados a las diferentes actividades relacionadas con el proceso de contratación administrativa?</t>
  </si>
  <si>
    <r>
      <t xml:space="preserve">a) Documentación o normativa interna sobre contratación administrativa que contemple para cada una de las etapas del proceso de contratación:
    •Los roles
    •las responsabilidades 
    •la coordinación de los funcionarios asignados en las diferentes actividades
</t>
    </r>
    <r>
      <rPr>
        <sz val="12"/>
        <color rgb="FF0000FF"/>
        <rFont val="Arial Narrow"/>
        <family val="2"/>
      </rPr>
      <t>b) La documentación o normativa debe ser propia de la Institución, pues se pretende que la información se refiera a los procesos de gestión definidos a lo interno para lograr los objetivos. No se aceptan documentos de rango general como leyes o reglamentos a las leyes.</t>
    </r>
  </si>
  <si>
    <t>Manual de cargos institucional. Circular OMC-011, Directriz No. DMT-002-2016</t>
  </si>
  <si>
    <t>Normativa interna que regule lo indicado por la pregunta.</t>
  </si>
  <si>
    <t>3.4</t>
  </si>
  <si>
    <t>¿Están formalmente definidos los plazos máximos que deben durar las diferentes actividades relacionadas con el proceso de contratación administrativa?</t>
  </si>
  <si>
    <r>
      <t xml:space="preserve">a) Documentación oficializada y específica de la institución en la que se defina los plazos del proceso de contratación administrativa.
</t>
    </r>
    <r>
      <rPr>
        <sz val="12"/>
        <color rgb="FF0000FF"/>
        <rFont val="Arial Narrow"/>
        <family val="2"/>
      </rPr>
      <t>b) La documentación o normativa debe ser propia de la Institución, pues se pretende que la información se refiera a los procesos de gestión definidos a lo interno para lograr los objetivos. No se aceptan documentos de rango general como leyes o reglamentos a las leyes.</t>
    </r>
  </si>
  <si>
    <t>Documentación oficializada de la definición de plazos.</t>
  </si>
  <si>
    <t>3.5</t>
  </si>
  <si>
    <t>¿Se prepara un plan o programa anual de adquisiciones que contenga la información mínima requerida?</t>
  </si>
  <si>
    <t>a) El plan o programa de adquisiciones debe indicar al menos:
    • Tipo de bien, servicio u obra por contratar.
    • Proyecto o programa dentro del cual se realizará la contratación. 
    • Monto estimado de la compra.
    • Período estimado del inicio de los procedimientos de contratación.
    • Fuente de financiamiento.
    • Cualquier otra información complementaria que contribuya a la identificación del bien o servicio.</t>
  </si>
  <si>
    <t>Plan anual de adquisiciones (PAA)</t>
  </si>
  <si>
    <t>Plan o programa de adquisiciones.</t>
  </si>
  <si>
    <t>3.6</t>
  </si>
  <si>
    <t>¿La institución publica su plan de adquisiciones en su página de Internet o por otros medios, para conocimiento público?</t>
  </si>
  <si>
    <r>
      <t xml:space="preserve">a) Imagen respectiva de la página de Internet institucional en la que se muestre la ubicación del plan de adquisiciones </t>
    </r>
    <r>
      <rPr>
        <sz val="12"/>
        <color rgb="FF0000FF"/>
        <rFont val="Arial Narrow"/>
        <family val="2"/>
      </rPr>
      <t>para el período 2019</t>
    </r>
    <r>
      <rPr>
        <sz val="12"/>
        <color rgb="FF000000"/>
        <rFont val="Arial Narrow"/>
        <family val="2"/>
      </rPr>
      <t xml:space="preserve"> y sus modificaciones en caso de que existan.</t>
    </r>
  </si>
  <si>
    <t>Imagen publicación Plan de Adquisiciones en página MTSS</t>
  </si>
  <si>
    <t>3.7</t>
  </si>
  <si>
    <r>
      <rPr>
        <sz val="12"/>
        <color rgb="FF0000FF"/>
        <rFont val="Arial Narrow"/>
        <family val="2"/>
      </rPr>
      <t>¿Está claramente definido el procedimiento para establecer los precios mínimos y máximos admisibles en el procedimiento de contratación administrativa? (</t>
    </r>
    <r>
      <rPr>
        <sz val="12"/>
        <color rgb="FF000000"/>
        <rFont val="Arial Narrow"/>
        <family val="2"/>
      </rPr>
      <t>Si la institución está sujeta al Reglamento de Contratación Administrativa, considere como referencia el artículo 30 de ese reglamento).</t>
    </r>
  </si>
  <si>
    <t xml:space="preserve">a) Indicación en los procedimientos por escrito o normativas internas relacionadas con el proceso de admisibilidad que generen la definición de límites máximos y mínimos de precios aceptables para cada contratación.  
</t>
  </si>
  <si>
    <t>Metodologías de evaluación de ofertas, con indicación de lo requerido.</t>
  </si>
  <si>
    <t>3.8</t>
  </si>
  <si>
    <t>¿La normativa interna en materia de contratación administrativa incluye regulaciones específicas sobre reajuste de precios?</t>
  </si>
  <si>
    <r>
      <t xml:space="preserve">a) Normativa interna y/o procedimientos documentados en la que se indica lo requerido.
</t>
    </r>
    <r>
      <rPr>
        <sz val="12"/>
        <color rgb="FF0000FF"/>
        <rFont val="Arial Narrow"/>
        <family val="2"/>
      </rPr>
      <t>b) La normativa debe ser propia de la Institución, pues se pretende que la información se refiera a los procesos de gestión definidos a lo interno para lograr los objetivos. No se aceptan documentos de rango general como leyes o reglamentos a las leyes.</t>
    </r>
  </si>
  <si>
    <t>Normativa interna con indicación de lo requerido.</t>
  </si>
  <si>
    <t>3.9</t>
  </si>
  <si>
    <t xml:space="preserve">¿La institución utiliza medios electrónicos (e-compras) que generen información que la ciudadanía pueda accesar, en relación con el avance de la ejecución del plan o programa de adquisiciones? </t>
  </si>
  <si>
    <t>a) Documentación que demuestre el uso de e-compras y la accesibilidad de la información.</t>
  </si>
  <si>
    <t>Imagen MTSS en el SICOP</t>
  </si>
  <si>
    <t>Documentación que demuestre el uso de e-compras y la accesibilidad de la información.</t>
  </si>
  <si>
    <t>3.10</t>
  </si>
  <si>
    <t>¿La institución realiza, al final del período correspondiente, una evaluación de la ejecución del plan o programa de adquisiciones, su eficacia y su alineamiento con el plan estratégico?</t>
  </si>
  <si>
    <t xml:space="preserve">a) La evaluación de la ejecución de programa o plan de compras, debe contener:
    •Análisis del cumplimiento de las metas en cuanto adquisiciones.
    •Medición de la contribución entre las metas alcanzadas y los objetivos estratégicos.        
b) La evaluación de la ejecución del programa o plan de compras debe ser aprobada por escrito por la autoridad competente en la institución.
</t>
  </si>
  <si>
    <t>Evaluación Plan de Adquisiciones 2019</t>
  </si>
  <si>
    <t>Evaluación de la ejecución del plan o programa de adquisiciones, que contemple los asuntos indicados en la pregunta. Debe constar que se trata de la evaluación final, mediante la oficialización respectiva.</t>
  </si>
  <si>
    <t>3.11</t>
  </si>
  <si>
    <t>¿Se prepara un plan de mejoras para el proceso de adquisiciones con base en los resultados de la evaluación de la ejecución del plan o programa de adquisiciones?</t>
  </si>
  <si>
    <t xml:space="preserve">a) El plan de mejoras de la evaluación de la ejecución del programa de adquisiciones debe contener al menos:
    •Vinculación con los resultados de la evaluación del plan de adquisiciones, el cual es la base para la elaboración.
    •Planteamiento de acciones a emprender para la modificación de prácticas o procedimientos del proceso de contratación que no están siendo efectivas. 
    •Planteamiento de acciones para fortalecer las prácticas o procedimientos del proceso de contratación que están dando resultados positivos.  </t>
  </si>
  <si>
    <t>Plan de mejoras derivado de la evaluación del la ejecución del plan o programa de adquisiciones.</t>
  </si>
  <si>
    <t>3.12</t>
  </si>
  <si>
    <t>¿La institución publica en su página de Internet o por otros medios, la evaluación de la ejecución de su plan o programa de adquisiciones?</t>
  </si>
  <si>
    <t>a) Imagen respectiva de la página de Internet institucional con la evaluación del plan de adquisiciones del periodo 2019.</t>
  </si>
  <si>
    <t>Imagen publicación Evaluación Plan de Adquisiciones en página MTSS</t>
  </si>
  <si>
    <t>3.13</t>
  </si>
  <si>
    <r>
      <t xml:space="preserve">Se cuenta con un procedimiento oficial para la documentación de los procedimientos de contratación administrativa que incluya al menos lo siguiente:
1.  Incorporación de los documentos al expediente en los dos días hábiles una vez recibidos por la Proveeduría
2. Los documentos se incluyen en el mismo orden en que se presentan por los oferentes o interesados
3. Control de acceso de la consulta de los expedientes
</t>
    </r>
    <r>
      <rPr>
        <sz val="12"/>
        <color rgb="FFFF0000"/>
        <rFont val="Arial Narrow"/>
        <family val="2"/>
      </rPr>
      <t>(LA RESPUESTA AFIRMATIVA REQUIERE QUE SE CUMPLAN LOS TRES PUNTOS.)</t>
    </r>
  </si>
  <si>
    <r>
      <t xml:space="preserve">a) Procedimiento oficializado por la autoridad competente que contemple lo señalado por la pregunta.
</t>
    </r>
    <r>
      <rPr>
        <sz val="12"/>
        <color rgb="FF0000FF"/>
        <rFont val="Arial Narrow"/>
        <family val="2"/>
      </rPr>
      <t xml:space="preserve">b) Los Ministerios que utilizan el Sistema SICOP deben responder afirmativamente a este ítem, pues lo requerido por la pregunta se realiza de manera automática.
</t>
    </r>
  </si>
  <si>
    <t>Imagen del SICOP que muestra que el MTSS lo utiliza y por tanto lo requerido por la pregunta se realiza automáticamente</t>
  </si>
  <si>
    <t>Procedimiento oficializado por la autoridad competente que contemple lo señalado por la pregunta.</t>
  </si>
  <si>
    <t>PRESUPUESTO</t>
  </si>
  <si>
    <t>4.1</t>
  </si>
  <si>
    <t>¿Existe vinculación entre el plan anual operativo y el presupuesto institucional en todas las fases del proceso plan-presupuesto?</t>
  </si>
  <si>
    <t xml:space="preserve">a) Documentos presupuestarios de la etapa de formulación del periodo 2019 donde se demuestre la vinculación específica con las metas, objetivos e indicadores del Plan Anual Operativo. </t>
  </si>
  <si>
    <t>Se adjuntan documentos de asignaciones presupuestarias según las metas de cada programa.</t>
  </si>
  <si>
    <t>Verificación por la CGR en el SIPP. No se requiere documentación en el expediente preparado por la institución.</t>
  </si>
  <si>
    <t>4.2</t>
  </si>
  <si>
    <t>¿Existe un manual de procedimientos que regule cada fase del proceso presupuestario, los plazos y los roles de los participantes?</t>
  </si>
  <si>
    <t xml:space="preserve">a) El manual de procedimiento presupuestario debe cumplir con los siguientes requisitos:
    •Describir los procedimientos internos para cada fase presupuestaria
    •Los documentos deben estar compendiados
    •Indicar los plazos de ejecución de los procesos
    •Definir los roles de cada participante
b) El manual debe estar oficializado por la autoridad institucional competente
</t>
  </si>
  <si>
    <t>Se adjunta documento DF.19.1-P.01</t>
  </si>
  <si>
    <t>Manual de procedimientos que regule lo indicado en la pregunta, debidamente oficializado por la autoridad institucional competente.</t>
  </si>
  <si>
    <t>4.3</t>
  </si>
  <si>
    <r>
      <t>¿Se publica en la página de Internet de la institución el presupuesto</t>
    </r>
    <r>
      <rPr>
        <sz val="12"/>
        <color rgb="FF0000FF"/>
        <rFont val="Arial Narrow"/>
        <family val="2"/>
      </rPr>
      <t xml:space="preserve"> inicial </t>
    </r>
    <r>
      <rPr>
        <sz val="12"/>
        <color rgb="FF000000"/>
        <rFont val="Arial Narrow"/>
        <family val="2"/>
      </rPr>
      <t>anual de la entidad, a más tardar en el mes posterior a su aprobación?</t>
    </r>
  </si>
  <si>
    <t>a) Imagen respectiva de la página de Internet de la institución.</t>
  </si>
  <si>
    <t>Se adjunta captura de pantalla de la publicación en la página del MTSS</t>
  </si>
  <si>
    <t>Imagen respectiva de la página de Internet de la institución.</t>
  </si>
  <si>
    <t>4.4</t>
  </si>
  <si>
    <r>
      <t xml:space="preserve">¿La evaluación presupuestaria incluye el análisis de al menos los siguientes asuntos?:
</t>
    </r>
    <r>
      <rPr>
        <sz val="12"/>
        <color rgb="FF0000FF"/>
        <rFont val="Arial Narrow"/>
        <family val="2"/>
      </rPr>
      <t>a. Comportamiento de la ejecución de gastos más importantes.</t>
    </r>
    <r>
      <rPr>
        <sz val="12"/>
        <color rgb="FF000000"/>
        <rFont val="Arial Narrow"/>
        <family val="2"/>
      </rPr>
      <t xml:space="preserve">
b. Resultado de la ejecución presupuestaria parcial o final (superávit o déficit).
c. Desviaciones de mayor relevancia que afecten los objetivos, las metas y los resultados esperados en el plan anual.
d. Desempeño institucional y programático en términos de eficiencia, eficacia y economía.
e. Situación económico-financiera global de la institución.
f. Propuesta de medidas correctivas y acciones a seguir.
</t>
    </r>
    <r>
      <rPr>
        <sz val="12"/>
        <color rgb="FFFF0000"/>
        <rFont val="Arial Narrow"/>
        <family val="2"/>
      </rPr>
      <t>(LA RESPUESTA AFIRMATIVA REQUIERE QUE SE CUMPLAN LOS SEIS PUNTOS, COMO MÍNIMO.)</t>
    </r>
  </si>
  <si>
    <r>
      <t xml:space="preserve">a) Informe de evaluación presupuestaria </t>
    </r>
    <r>
      <rPr>
        <sz val="12"/>
        <color rgb="FF0000FF"/>
        <rFont val="Arial Narrow"/>
        <family val="2"/>
      </rPr>
      <t>para el período 2019</t>
    </r>
    <r>
      <rPr>
        <sz val="12"/>
        <color rgb="FF000000"/>
        <rFont val="Arial Narrow"/>
        <family val="2"/>
      </rPr>
      <t>, con indicación de lo requerido por la pregunta.</t>
    </r>
  </si>
  <si>
    <t>Se adjunta evaluación del I semestre 2019</t>
  </si>
  <si>
    <t>Informe de evaluación presupuestaria, con indicación de lo requerido por la pregunta.</t>
  </si>
  <si>
    <t>4.5</t>
  </si>
  <si>
    <r>
      <t xml:space="preserve">¿Se realiza, como parte de la evaluación presupuestaria, una valoración o un análisis individualizado de gasto al menos para los servicios que hayan sido identificados formalmente como más relevantes por  el </t>
    </r>
    <r>
      <rPr>
        <sz val="12"/>
        <color rgb="FF0000FF"/>
        <rFont val="Arial Narrow"/>
        <family val="2"/>
      </rPr>
      <t>Jerarca Institucional</t>
    </r>
    <r>
      <rPr>
        <sz val="12"/>
        <color rgb="FF000000"/>
        <rFont val="Arial Narrow"/>
        <family val="2"/>
      </rPr>
      <t>?</t>
    </r>
  </si>
  <si>
    <t>a) Evaluación presupuestaria, con indicación de lo requerido.</t>
  </si>
  <si>
    <t>Evaluación presupuestaria, con indicación de lo requerido.</t>
  </si>
  <si>
    <t>4.6</t>
  </si>
  <si>
    <r>
      <t xml:space="preserve">¿Se discuten y valoran periódicamente con el </t>
    </r>
    <r>
      <rPr>
        <sz val="12"/>
        <color rgb="FF0000FF"/>
        <rFont val="Arial Narrow"/>
        <family val="2"/>
      </rPr>
      <t xml:space="preserve">Jerarca Institucional </t>
    </r>
    <r>
      <rPr>
        <sz val="12"/>
        <color rgb="FF000000"/>
        <rFont val="Arial Narrow"/>
        <family val="2"/>
      </rPr>
      <t xml:space="preserve"> los resultados de los informes de ejecución presupuestaria?</t>
    </r>
  </si>
  <si>
    <r>
      <t xml:space="preserve">a) Acuerdo, acta, resolución o minuta con indicación de la fecha de emisión del informe más reciente y de la fecha en que se discutió con el jerarca.
</t>
    </r>
    <r>
      <rPr>
        <sz val="12"/>
        <color rgb="FF0000FF"/>
        <rFont val="Arial Narrow"/>
        <family val="2"/>
      </rPr>
      <t>b) Los documentos deben ser del periodo 2019 o inicios de 2020.</t>
    </r>
  </si>
  <si>
    <t>Liquidaciones presupuestarias</t>
  </si>
  <si>
    <t>Acuerdo, acta, resolución o minuta con indicación de la fecha de emisión del informe más reciente y de la fecha en que se discutió con el jerarca.</t>
  </si>
  <si>
    <t>4.7</t>
  </si>
  <si>
    <t>¿Se revisa por un tercero independiente la liquidación presupuestaria?</t>
  </si>
  <si>
    <t xml:space="preserve">a) En el caso de las instituciones cuyo presupuesto institucional al cierre del periodo presupuestario 2019 superaba los 60 millones de unidades de desarrollo, según el valor de la unidad de desarrollo al 31 de diciembre de ese período, deberá presentar el informe de la revisión externa de calidad por parte de profesionales externos e independientes.
b) Para las instituciones cuyo presupuesto institucional no supera los 60 millones de unidades de desarrollo, la revisión de la liquidación presupuestaria debe cumplir dos atributos:
   •realizarse por personal independiente del que ejecutó las funciones de registro
   •quien la realiza debe poseer experiencia y competencia necesaria en la materia
   Siendo que lo que busca este proceso es garantizar la detección de errores que pueden ser corregidos antes de la presentación ante terceros, y que debe ser aplicable a todas las estructuras organizacionales, no se restringe a un puesto en específico ni a un área específica, sino a un rol que no sea el mismo que realiza el registro. </t>
  </si>
  <si>
    <t>Se adjunta liquidación presupuestaria de noviembre 2019.</t>
  </si>
  <si>
    <t>Informe de revisión de la liquidación presupuestaria por un tercero independiente interno o externo, según corresponda.</t>
  </si>
  <si>
    <t>4.8</t>
  </si>
  <si>
    <t>¿Se publica en la página de Internet el informe de evaluación presupuestaria del año anterior, que comprenda la ejecución presupuestaria y el grado de cumplimiento de metas y objetivos, a más tardar durante el primer trimestre del año en ejecución?</t>
  </si>
  <si>
    <r>
      <t xml:space="preserve">a) Imagen respectiva de la página de Internet de la institución </t>
    </r>
    <r>
      <rPr>
        <sz val="12"/>
        <color rgb="FF0000FF"/>
        <rFont val="Arial Narrow"/>
        <family val="2"/>
      </rPr>
      <t>del informe de evaluación presupuestaria del periodo 2018 publicado en el primer trimestre del 2019 o del 2019 publicado antes del 14 de febrero de 2020.</t>
    </r>
  </si>
  <si>
    <t>Se adjunta captura de pantalla de la evaluación del año anterior.</t>
  </si>
  <si>
    <t>4.9</t>
  </si>
  <si>
    <t xml:space="preserve">¿Existen mecanismos o disposiciones internas para regular el proceso de visado de gastos? </t>
  </si>
  <si>
    <t>a) Regulaciones internas sobre visado emitidas por la autoridad competente.</t>
  </si>
  <si>
    <t>Instructivo de Visado de documentos de Ejecución Presupuestaria del Ministerio de Trabajo y Seguridad Social, código: DF - 19.01 -I-02</t>
  </si>
  <si>
    <t>Regulaciones internas sobre visado emitidas por la autoridad competente.</t>
  </si>
  <si>
    <t>4.10</t>
  </si>
  <si>
    <t xml:space="preserve">¿Existe un funcionario responsable del visado de gastos, según lo establece el artículo 11 del Reglamento sobre Visado de Gastos?  </t>
  </si>
  <si>
    <t>a) Comunicación oficial sobre designación del responsable.</t>
  </si>
  <si>
    <t>Se adjuntan oficios de delegación del responsable de verificar el proceso de visado.</t>
  </si>
  <si>
    <t>Comunicación oficial sobre designación del responsable.</t>
  </si>
  <si>
    <t>4.11</t>
  </si>
  <si>
    <t>¿Se formulan distintos escenarios presupuestarios para elaborar el anteproyecto del presupuesto inicial que se somete al Ministerio de Hacienda?</t>
  </si>
  <si>
    <t>a) Documentación formal de los escenarios definidos y analizados.</t>
  </si>
  <si>
    <t>Documentación formal de los escenarios definidos y analizados.</t>
  </si>
  <si>
    <t>4.12</t>
  </si>
  <si>
    <t>¿En la elaboración del anteproyecto de presupuesto se consideran las variables de  la programación macroeconómica y los límites presupuestarios para las propuestas de los diferentes rubros de gastos?</t>
  </si>
  <si>
    <r>
      <t xml:space="preserve">a) Documentación formal del análisis de las variables utilizadas, así como la descripción de las fórmulas y su interpretación.
</t>
    </r>
    <r>
      <rPr>
        <sz val="12"/>
        <color rgb="FF0000FF"/>
        <rFont val="Arial Narrow"/>
        <family val="2"/>
      </rPr>
      <t xml:space="preserve">b) Las variables macroeconómica (tipo de cambio, inflación, entre otras), deben ser definidas tomando en consideración la ciencia y técnica que requieren, la justificación de las estimaciones o fórmulas utilizadas, ya sea dentro del propio documento o bien como notas al pie de página.  </t>
    </r>
  </si>
  <si>
    <t>Respuestas SI</t>
  </si>
  <si>
    <t>Documentación formal del análisis de las variables utilizadas, así como la descripción de las fórmulas y su interpretación.</t>
  </si>
  <si>
    <t>TECNOLOGÍAS DE LAS INFORMACIÓN</t>
  </si>
  <si>
    <t>Respuestas NO</t>
  </si>
  <si>
    <t>5.1</t>
  </si>
  <si>
    <t>¿La institución ha establecido una estructura formal del departamento de TI, que contemple el establecimiento de los roles y las responsabilidades de sus funcionarios?</t>
  </si>
  <si>
    <t xml:space="preserve">a) Normativa interna en la que se indique: 
•Estructura del departamento de TI
•Definición de roles y responsabilidades para cada uno de sus miembro
b) Estar debidamente oficializada por la autoridad institucional competente.
</t>
  </si>
  <si>
    <t>Respuestas NA</t>
  </si>
  <si>
    <t>Normativa interna sobre la estructura del departamento de TI, debidamente oficializada por la autoridad institucional competente.</t>
  </si>
  <si>
    <t>5.2</t>
  </si>
  <si>
    <r>
      <t xml:space="preserve"> ¿Existen en la institución funcionarios formalmente designados para que conformen una representación razonable que como parte de sus labores, asesoren y apoyen al </t>
    </r>
    <r>
      <rPr>
        <sz val="12"/>
        <color rgb="FF0000FF"/>
        <rFont val="Arial Narrow"/>
        <family val="2"/>
      </rPr>
      <t xml:space="preserve">Jerarca Institucional </t>
    </r>
    <r>
      <rPr>
        <sz val="12"/>
        <color rgb="FF000000"/>
        <rFont val="Arial Narrow"/>
        <family val="2"/>
      </rPr>
      <t>en la toma de decisiones estratégicas en relación con el uso y el mantenimiento de tecnologías de información?</t>
    </r>
  </si>
  <si>
    <r>
      <t xml:space="preserve">a) Documento sobre designación formal de funcionarios que conformen el Comité de Tecnología de Información de la información para el período 2019.
b) Documentación que compruebe al menos una reunión o asistencia a sesión realizada con el </t>
    </r>
    <r>
      <rPr>
        <sz val="12"/>
        <color rgb="FF0000FF"/>
        <rFont val="Arial Narrow"/>
        <family val="2"/>
      </rPr>
      <t>Jerarca Institucional</t>
    </r>
    <r>
      <rPr>
        <sz val="12"/>
        <color rgb="FF000000"/>
        <rFont val="Arial Narrow"/>
        <family val="2"/>
      </rPr>
      <t xml:space="preserve"> durante el periodo 2019.
</t>
    </r>
  </si>
  <si>
    <t>Nota TECNOLOGÍAS DE LA INFORMACIÓN</t>
  </si>
  <si>
    <t>Documento sobre designación formal de funcionarios.</t>
  </si>
  <si>
    <t>5.3</t>
  </si>
  <si>
    <r>
      <t xml:space="preserve">¿La institución cuenta con un plan estratégico de tecnologías de información vigente que al menos cumpla los siguientes requisitos?:
a. Describir la forma en que los objetivos estratégicos de TI están alineados con los objetivos estratégicos de la institución.
b. Disponer de un </t>
    </r>
    <r>
      <rPr>
        <sz val="12"/>
        <color rgb="FF0000FF"/>
        <rFont val="Arial Narrow"/>
        <family val="2"/>
      </rPr>
      <t>método</t>
    </r>
    <r>
      <rPr>
        <sz val="12"/>
        <color rgb="FF000000"/>
        <rFont val="Arial Narrow"/>
        <family val="2"/>
      </rPr>
      <t xml:space="preserve"> para evaluar el impacto de TI en los objetivos estratégicos de la institución.
c. Incluir fuentes de financiamiento, estrategias de adquisiciones y un presupuesto que esté vinculado con el presupuesto institucional que se presenta ante la CGR.
</t>
    </r>
    <r>
      <rPr>
        <sz val="12"/>
        <color rgb="FFFF0000"/>
        <rFont val="Arial Narrow"/>
        <family val="2"/>
      </rPr>
      <t>(LA RESPUESTA AFIRMATIVA REQUIERE QUE SE CUMPLAN LOS TRES REQUISITOS, COMO MÍNIMO.)</t>
    </r>
  </si>
  <si>
    <t xml:space="preserve">a) Plan estratégico de TI con indicación de lo requerido, 
b) Debidamente oficializado por el Jerarca Institucional
c) Debe incluir el periodo 2019.
</t>
  </si>
  <si>
    <t>Plan estratégido de TI con indicación de lo requerido, debidamente oficializado y actualizado.</t>
  </si>
  <si>
    <t>5.4</t>
  </si>
  <si>
    <r>
      <t xml:space="preserve">¿La institución cuenta con un modelo de arquitectura de la información que:
a. Sea conocido y utilizado por el nivel gerencial de la institución?
b. Caracterice los datos de la institución, aunque sea a nivel general?
</t>
    </r>
    <r>
      <rPr>
        <sz val="12"/>
        <color rgb="FFFF0000"/>
        <rFont val="Arial Narrow"/>
        <family val="2"/>
      </rPr>
      <t>(LA RESPUESTA AFIRMATIVA REQUIERE QUE SE CUMPLAN AMBOS PUNTOS.)</t>
    </r>
    <r>
      <rPr>
        <sz val="12"/>
        <color rgb="FF000000"/>
        <rFont val="Arial Narrow"/>
        <family val="2"/>
      </rPr>
      <t xml:space="preserve">
</t>
    </r>
  </si>
  <si>
    <r>
      <t xml:space="preserve">a) Modelo de arquitectura que incluya al menos:
    •Identificación de los datos relevantes para la institución, 
    •Descripción de cómo los datos son creados, almacenados, transportados y entregados por los procesos y servicios de la organización. 
    •Descripción de la recepción y entrega de datos por parte de terceros. 
    •Identificación de su nivel de confidencialidad y tipo de acceso por los roles (o tipos de personas) que los utilizan. 
b) Documento que evidencie </t>
    </r>
    <r>
      <rPr>
        <sz val="12"/>
        <color rgb="FF0000FF"/>
        <rFont val="Arial Narrow"/>
        <family val="2"/>
      </rPr>
      <t>la fecha en que la arquitectura de información fue oficializada por la autoridad institucional competente.</t>
    </r>
  </si>
  <si>
    <t>Modelo de arquitectura, con indicación lo requerido y de la fecha en que fue conocido por el nivel gerencial.</t>
  </si>
  <si>
    <t>5.5</t>
  </si>
  <si>
    <t>¿La institución cuenta con un modelo de plataforma tecnológica que defina los estándares, regulaciones y políticas para la adquisición, operación y administración de la capacidad tanto de hardware como de software de plataforma?</t>
  </si>
  <si>
    <r>
      <t xml:space="preserve">a) Modelo de plataforma tecnológica que posea al menos: 
</t>
    </r>
    <r>
      <rPr>
        <b/>
        <sz val="12"/>
        <rFont val="Arial Narrow"/>
        <family val="2"/>
      </rPr>
      <t xml:space="preserve">    • Operación: 
</t>
    </r>
    <r>
      <rPr>
        <sz val="12"/>
        <color rgb="FF000000"/>
        <rFont val="Arial Narrow"/>
        <family val="2"/>
      </rPr>
      <t xml:space="preserve">       -Procedimientos oficializados en los que se indique actividades para la operación y las responsabilidades correspondientes a estas. 
       -Establecimiento de mecanismos que midan disponibilidad, capacidad, desempeño y uso de la plataforma.
       -Evidencia de la separación de los ambientes de desarrollo y producción, si corresponde. 
       -Existencia de procedimientos que indiquen la manera documentar y de controlar los trabajos realizados en la plataforma.
</t>
    </r>
    <r>
      <rPr>
        <b/>
        <sz val="12"/>
        <rFont val="Arial Narrow"/>
        <family val="2"/>
      </rPr>
      <t xml:space="preserve">   •Administración de la capacidad:  
</t>
    </r>
    <r>
      <rPr>
        <sz val="12"/>
        <color rgb="FF000000"/>
        <rFont val="Arial Narrow"/>
        <family val="2"/>
      </rPr>
      <t xml:space="preserve">      -Existencia de un registro actualizado (al periodo evaluado en la verificación) de sus componentes (software y hardware).
     -Registros de verificaciones físicas periódicas de la adquisición de licencias (según la frecuencia definida por la gerencia de TI).
     -Existencia de procedimientos o mecanismos oficiales para determinar requerimientos presentes y futuros que den como resultado planes de adquisición alineados con los planes que TI apoya.
</t>
    </r>
    <r>
      <rPr>
        <sz val="12"/>
        <color rgb="FF0000FF"/>
        <rFont val="Arial Narrow"/>
        <family val="2"/>
      </rPr>
      <t>b) Oficializado por la autoridad institucional competente.</t>
    </r>
    <r>
      <rPr>
        <sz val="12"/>
        <color rgb="FF000000"/>
        <rFont val="Arial Narrow"/>
        <family val="2"/>
      </rPr>
      <t xml:space="preserve">
</t>
    </r>
  </si>
  <si>
    <t>Modelo de plataforma tecnológica, con indicación de lo requerido.</t>
  </si>
  <si>
    <t>5.6</t>
  </si>
  <si>
    <t>¿La institución cuenta con un modelo de aplicaciones (software) que defina los estándares para su desarrollo y/o adquisición?</t>
  </si>
  <si>
    <r>
      <t xml:space="preserve">a) Modelo de aplicaciones debe contener como mínimo:  
    •Descripciones de los tipos de aplicaciones que se utilizan (y utilizarán) para procesar los datos (del modelo de arquitectura de información) y para entregarlos a personas o computadoras. 
    •Las características y capacidades de las aplicaciones para procesar datos, sin hacer referencia a tecnologías específicas.
    •Los estándares que se utilizan para el desarrollo y/o adquisición de las aplicaciones. 
</t>
    </r>
    <r>
      <rPr>
        <sz val="12"/>
        <color rgb="FF0000FF"/>
        <rFont val="Arial Narrow"/>
        <family val="2"/>
      </rPr>
      <t>b) Oficializado por la autoridad institucional competente.</t>
    </r>
  </si>
  <si>
    <t>Modelo de aplicaciones según lo indicado por la pregunta.</t>
  </si>
  <si>
    <t>5.7</t>
  </si>
  <si>
    <t>¿La institución cuenta con un modelo de entrega de servicio de TI que defina los acuerdos de nivel de servicio con los usuarios?</t>
  </si>
  <si>
    <r>
      <t xml:space="preserve">a) Modelo de entrega de servicio de TI que indique al menos:
    •Listado con la indicación y atributos de los servicios de TI </t>
    </r>
    <r>
      <rPr>
        <sz val="12"/>
        <color rgb="FF0000FF"/>
        <rFont val="Arial Narrow"/>
        <family val="2"/>
      </rPr>
      <t>que requiere  o presta la organización.</t>
    </r>
    <r>
      <rPr>
        <sz val="12"/>
        <color rgb="FF000000"/>
        <rFont val="Arial Narrow"/>
        <family val="2"/>
      </rPr>
      <t xml:space="preserve">
    •Acuerdos de nivel de servicio para al menos los servicios que se consideren críticos de acuerdo al modelo de arquitectura de información.
b) Los acuerdos de nivel de servicio deben poseer al menos las siguientes características:  
    •Firmados por la autoridad institucional competente en la materia.
    •Tiempo de respuesta
    •Disponibilidad horaria
    •Personal asignado al servicio.
</t>
    </r>
  </si>
  <si>
    <t>Modelo de entrega de servicio de TI, oficializado por la autoridad institucional competente.</t>
  </si>
  <si>
    <t>5.8</t>
  </si>
  <si>
    <r>
      <t xml:space="preserve">¿Se ha oficializado en la institución un marco de gestión para la calidad </t>
    </r>
    <r>
      <rPr>
        <sz val="12"/>
        <color rgb="FF0000FF"/>
        <rFont val="Arial Narrow"/>
        <family val="2"/>
      </rPr>
      <t>en la  entrega de productos y servicios asociados a las tecnologías de  información</t>
    </r>
    <r>
      <rPr>
        <sz val="12"/>
        <color rgb="FF000000"/>
        <rFont val="Arial Narrow"/>
        <family val="2"/>
      </rPr>
      <t>?</t>
    </r>
  </si>
  <si>
    <r>
      <t xml:space="preserve">a) Documentación del marco de gestión de </t>
    </r>
    <r>
      <rPr>
        <sz val="12"/>
        <color rgb="FF0000FF"/>
        <rFont val="Arial Narrow"/>
        <family val="2"/>
      </rPr>
      <t xml:space="preserve">la calidad para la entrega de productos y servicios asociados con tecnologías de información.
</t>
    </r>
    <r>
      <rPr>
        <sz val="12"/>
        <color rgb="FF000000"/>
        <rFont val="Arial Narrow"/>
        <family val="2"/>
      </rPr>
      <t xml:space="preserve"> 
b) Oficializado por la autoridad institucional competente.
</t>
    </r>
  </si>
  <si>
    <t>Documentación del marco de gestión de la calidad, oficializado por la autoridad institucional competente.</t>
  </si>
  <si>
    <t>5.9</t>
  </si>
  <si>
    <r>
      <t xml:space="preserve">¿La institución cuenta con directrices (o políticas) orientadas a lo siguiente?: 
a. La identificación de información en soporte digital, gestionada por la institución, que deba ser compartida con otras instituciones o que deba ser del conocimiento de la ciudadanía en general.
b. La implementación de mecanismos tecnológicos para comunicar dicha información a sus destinatarios.
</t>
    </r>
    <r>
      <rPr>
        <sz val="12"/>
        <color rgb="FFFF0000"/>
        <rFont val="Arial Narrow"/>
        <family val="2"/>
      </rPr>
      <t>(LA RESPUESTA AFIRMATIVA REQUIERE QUE SE CUMPLAN AMBOS PUNTOS.)</t>
    </r>
  </si>
  <si>
    <t>a) Directrices o políticas relativas a los temas contemplados en la pregunta.</t>
  </si>
  <si>
    <t>Directrices o políticas relativas a los temas contemplados en la pregunta, oficializadas por la autoridad institucional competente.</t>
  </si>
  <si>
    <t>5.10</t>
  </si>
  <si>
    <r>
      <rPr>
        <sz val="12"/>
        <color rgb="FF0000FF"/>
        <rFont val="Arial Narrow"/>
        <family val="2"/>
      </rPr>
      <t xml:space="preserve"> La institución ha oficializado un marco de gestión para la seguridad de la información (tanto física como lógica), alineado al Plan Estratégico de TI, que identifique al menos lo siguiente:
a. Políticas y procedimientos de seguridad de la información
b. Gestión de riesgos asociados a la seguridad de la información
c. Marco legal y regulatorio relacionado con seguridad de la información, que la entidad debe cum</t>
    </r>
    <r>
      <rPr>
        <sz val="12"/>
        <color rgb="FF000000"/>
        <rFont val="Arial Narrow"/>
        <family val="2"/>
      </rPr>
      <t xml:space="preserve">
</t>
    </r>
    <r>
      <rPr>
        <sz val="12"/>
        <color rgb="FFFF0000"/>
        <rFont val="Arial Narrow"/>
        <family val="2"/>
      </rPr>
      <t>(LA RESPUESTA AFIRMATIVA REQUIERE QUE SE CUMPLAN LOS TRES PUNTOS.)</t>
    </r>
  </si>
  <si>
    <t xml:space="preserve">a) Documentación del marco de gestión de la seguridad de la información.
b) Oficializado por la autoridad institucional competente.
</t>
  </si>
  <si>
    <t>Documentación con indicación de lo requerido, debidamente oficializado por la autoridad institucional competente.</t>
  </si>
  <si>
    <t>5.11</t>
  </si>
  <si>
    <t>¿La institución ha definido, oficializado y comunicado políticas y procedimientos de seguridad lógica?</t>
  </si>
  <si>
    <t>a) Políticas y procedimientos oficializados por la autoridad institucional competente.</t>
  </si>
  <si>
    <t>Políticas y procedimientos oficializados por la autoridad institucional competente.</t>
  </si>
  <si>
    <t>5.12</t>
  </si>
  <si>
    <t>¿Se han definido e implementado procedimientos para otorgar, limitar y revocar el acceso físico al centro de cómputo y a otras instalaciones que mantienen equipos e información sensibles?</t>
  </si>
  <si>
    <t>a) Procedimientos oficializados  que incluyan: 
    •Definición formal mediante una política o indicación en los procedimientos de los equipos que poseen información sensible.
    •Identificación documental de los lugares físicos donde se encuentran estos equipos con información sensible (no todos pueden estar concentrados en un mismo sitio físico). 
    •Procedimientos oficializados en los que se indiquen las actividades y responsabilidades respecto al otorgamiento, limitación y revocación del acceso físico a los sitios con equipos con información sensible.
    •Existencia de bitácoras de acceso a los sitios identificados con equipos con información sensible (para el periodo evaluado).</t>
  </si>
  <si>
    <t>Procedimientos oficializados y bitácora de accesos.</t>
  </si>
  <si>
    <t>5.13</t>
  </si>
  <si>
    <t>¿Se aplican medidas de prevención, detección y corrección para proteger los sistemas contra software malicioso (virus, gusanos, spyware, correo basura, software fraudulento, etc.)?</t>
  </si>
  <si>
    <t xml:space="preserve">a) Documentación de los procedimientos con medidas  de prevención, detección y corrección para proteger los sistemas contra software malicioso.
b) Oficializado por la autoridad competente. </t>
  </si>
  <si>
    <t>Documentación de las medidas aplicadas.</t>
  </si>
  <si>
    <t>5.14</t>
  </si>
  <si>
    <t>¿Se aplican políticas oficializadas que garanticen que la solicitud, el establecimiento, la emisión, la suspensión, la modificación y el cierre de cuentas de usuario y de los privilegios relacionados se hagan efectivas por el administrador de cuentas de usuario de manera inmediata?</t>
  </si>
  <si>
    <t xml:space="preserve">a) Existencia de procedimientos que definan:
    -Clasificación de los recursos de TI en forma explícita, formal y uniforme de acuerdo con términos de sensibilidad.
    -La propiedad, custodia y responsabilidad de cada uno de los recursos sensibles de TI.
    -La definición de perfiles, roles y niveles de privilegio, tanto para usuarios como para recursos de TI considerados sensibles.
    -La requisición, aprobación, establecimiento, suspensión y desactivación de tales medios de autenticación, así como para su revisión y actualización periódica y atención de usos irregulares
b) Evidencia de que los propietarios de la información son quienes definen los perfiles, roles y niveles de privilegio de los usuarios que tienen acceso a la información (para el periodo evaluado). 
c) Evidencia del uso de medios de autenticación identificación de usuario, contraseñas y otros medios que permitan identificar y responsabilizar a quienes utilizan los recursos de TI durante el 2019.
</t>
  </si>
  <si>
    <t>Políticas oficializadas y documentación de su aplicación.</t>
  </si>
  <si>
    <t>5.15</t>
  </si>
  <si>
    <t>¿Existe un plan formal que asegure la continuidad de los servicios de tecnologías de información en la organización?</t>
  </si>
  <si>
    <r>
      <t xml:space="preserve">a) Documento en el que se formaliza el plan de continuidad de servicios </t>
    </r>
    <r>
      <rPr>
        <sz val="12"/>
        <color rgb="FF0000FF"/>
        <rFont val="Arial Narrow"/>
        <family val="2"/>
      </rPr>
      <t>por la autoridad institucional competente</t>
    </r>
    <r>
      <rPr>
        <sz val="12"/>
        <color rgb="FF000000"/>
        <rFont val="Arial Narrow"/>
        <family val="2"/>
      </rPr>
      <t xml:space="preserve">.
</t>
    </r>
  </si>
  <si>
    <t>Documento en el que se formaliza el plan de continuidad de servicios.</t>
  </si>
  <si>
    <t>5.16</t>
  </si>
  <si>
    <t>¿Las políticas de TI se comunican a todos los usuarios internos y externos relevantes?</t>
  </si>
  <si>
    <r>
      <t xml:space="preserve">a) Documentación de las comunicaciones efectuadas, </t>
    </r>
    <r>
      <rPr>
        <sz val="12"/>
        <color rgb="FF0000FF"/>
        <rFont val="Arial Narrow"/>
        <family val="2"/>
      </rPr>
      <t xml:space="preserve">durante al menos una vez en el 2019, sobre políticas de TI.
</t>
    </r>
  </si>
  <si>
    <t>Documentación de las comunicaciones efectuadas.</t>
  </si>
  <si>
    <t>SERVICIO AL USUARIO</t>
  </si>
  <si>
    <t>E</t>
  </si>
  <si>
    <t>6.1</t>
  </si>
  <si>
    <r>
      <t xml:space="preserve">¿La entidad ha definido, implementado y monitoreado medidas para simplificar las gestiones que le someten los usuarios de sus servicios, sean éstos personas físicas o jurídicas? Considere al menos lo siguiente:
a. Presentación única de documentos
b. Publicación de trámites y de la totalidad de sus requisitos
c. Publicidad sobre estado de trámites
</t>
    </r>
    <r>
      <rPr>
        <sz val="12"/>
        <color rgb="FFFF0000"/>
        <rFont val="Arial Narrow"/>
        <family val="2"/>
      </rPr>
      <t>(LA RESPUESTA AFIRMATIVA REQUIERE QUE SE CUMPLAN LOS TRES PUNTOS, COMO MÍNIMO)</t>
    </r>
  </si>
  <si>
    <t xml:space="preserve">a) Se debe aportar el catálogo de la totalidad de trámites que se brinden a sus usuarios, sean éstos personas físicas o jurídicas, públicos o privados.
b) Se evalúa la existencia de mecanismos para que los trámites del catálogo cumplan al menos con lo siguiente:
•Presentación única de documentos.
•Los requisitos y pasos del trámite deben estar disponibles para consulta del usuario en la página web.
•Los usuarios pueden consultar el estado en que se encuentra el trámite que está realizando. </t>
  </si>
  <si>
    <t>Documentación de las regulaciones correspondientes.</t>
  </si>
  <si>
    <t>6.2</t>
  </si>
  <si>
    <t>¿La página de Internet de la institución contiene formularios y vínculos para realizar algún trámite en línea o para iniciarlo en el sitio y facilitar su posterior conclusión en las oficinas de la entidad?</t>
  </si>
  <si>
    <r>
      <t xml:space="preserve">a) Imagen respectiva de la página de Internet de la institución en la que se muestre el acceso a los formularios y vínculos de los trámites del catálogo de trámites institucional.
</t>
    </r>
    <r>
      <rPr>
        <sz val="12"/>
        <color rgb="FF0000FF"/>
        <rFont val="Arial Narrow"/>
        <family val="2"/>
      </rPr>
      <t>b) La autoridad institucional competente debe definir por escrito cuales son los trámites que estarán disponibles para iniciar en el sitio y facilitar su posterior conclusión en las oficinas de la entidad, para ello debe definir y documentar criterios de selección de los trámites, debe aportar estos criterios para efectos del IGI.</t>
    </r>
  </si>
  <si>
    <t>6.3</t>
  </si>
  <si>
    <t>¿La institución ha implementado mecanismos que le posibiliten la aceptación de documentos digitales mediante el uso de firma digital para la gestión de trámites de los usuarios?</t>
  </si>
  <si>
    <r>
      <t xml:space="preserve">a) Indicación en los procedimientos relacionados con los trámites para los usuarios de las acciones para recibir y resguardar la información suministrada con firma digital.
</t>
    </r>
    <r>
      <rPr>
        <sz val="12"/>
        <color rgb="FF0000FF"/>
        <rFont val="Arial Narrow"/>
        <family val="2"/>
      </rPr>
      <t xml:space="preserve">b) Exista una política institucional en la que se defina la obligatoriedad de la aceptación de los documentos con firma digital. Se pretende con esta práctica que las instituciones posean una línea de acción transversal a todos los trámites, que oriente a la Administración sobre la obligatoriedad de aceptar trámites con documentos digitales utilizando la firma digital. Esta política debe considerar aspectos relacionados con la recepción, uso, traslado y resguardo de los documentos con firma digital propios de la institución. No se acepta como política, documentos generales de rango mayor como leyes o reglamentos a leyes, directrices de gobierno, etc. </t>
    </r>
    <r>
      <rPr>
        <sz val="12"/>
        <color rgb="FF000000"/>
        <rFont val="Arial Narrow"/>
        <family val="2"/>
      </rPr>
      <t xml:space="preserve">
</t>
    </r>
  </si>
  <si>
    <t>Normativa interna para el uso de firma digital y su aplicación en gestiones de los usuarios.</t>
  </si>
  <si>
    <t>6.4</t>
  </si>
  <si>
    <t>¿Se cumplen los plazos máximos establecidos para el trámite de los asuntos o la prestación de servicios, al menos en el 95% de los casos?</t>
  </si>
  <si>
    <r>
      <rPr>
        <sz val="12"/>
        <color rgb="FF0000FF"/>
        <rFont val="Arial Narrow"/>
        <family val="2"/>
      </rPr>
      <t xml:space="preserve">a) Documento en los que se definan los plazos de respuesta del catálogo de trámites institucionales.
b) Estadísticas del 2019 para al menos el 80% de los trámites para los cuales se haya cumplido el 95% de los plazos.  
</t>
    </r>
    <r>
      <rPr>
        <sz val="12"/>
        <color rgb="FF000000"/>
        <rFont val="Arial Narrow"/>
        <family val="2"/>
      </rPr>
      <t xml:space="preserve">
</t>
    </r>
  </si>
  <si>
    <t>Documento donde se establecen los plazos y estadísticas sobre cumplimiento de esos plasos.</t>
  </si>
  <si>
    <t>T</t>
  </si>
  <si>
    <t>6.5</t>
  </si>
  <si>
    <t>¿La institución ha identificado, definido y comunicado los mecanismos por los que los usuarios de sus servicios (personas físicas o jurídicas, públicas o privadas) pueden comunicar sus inconformidades, reclamos, consultas, sugerencias, felicitaciones y otras manifestaciones, y los ha publicado o colocado en lugares visibles?</t>
  </si>
  <si>
    <r>
      <t xml:space="preserve">a) Documentación en la que se indique:
    •Mecanismos publicados y de fácil visibilidad </t>
    </r>
    <r>
      <rPr>
        <sz val="12"/>
        <color rgb="FF0000FF"/>
        <rFont val="Arial Narrow"/>
        <family val="2"/>
      </rPr>
      <t>y acceso</t>
    </r>
    <r>
      <rPr>
        <sz val="12"/>
        <color rgb="FF000000"/>
        <rFont val="Arial Narrow"/>
        <family val="2"/>
      </rPr>
      <t>.
    •Registro de la ocurrencia de  inconformidades, reclamos, consultas, sugerencias, felicitaciones y otras manifestaciones de manera que se pueda brindar el control de la atención en cuanto a tiempos, estado, asignación para la atención, etc.</t>
    </r>
  </si>
  <si>
    <t>Documentación sobre la instalación de buzones o similares, y reporte de atención de comentarios y sugerencias.</t>
  </si>
  <si>
    <t>6.6</t>
  </si>
  <si>
    <r>
      <t xml:space="preserve">¿La institución cuenta con una contraloría de servicios u otra unidad que realice al menos las siguientes actividades?:
a. Proponer al jerarca los procedimientos y requisitos de recepción, tramitación, resolución y seguimiento de gestiones.
b. Vigilar que se atiendan las gestiones de los usuarios y que se observe su derecho a recibir respuesta.
c. Promover mejoras en los trámites y servicios.
</t>
    </r>
    <r>
      <rPr>
        <sz val="12"/>
        <color rgb="FFFF0000"/>
        <rFont val="Arial Narrow"/>
        <family val="2"/>
      </rPr>
      <t>(LA RESPUESTA AFIRMATIVA REQUIERE QUE SE REALICEN LAS TRES ACTIVIDADES.)</t>
    </r>
  </si>
  <si>
    <r>
      <t xml:space="preserve">a) Reglamento orgánico de la institución, donde se considere la contraloría de servicios o la unidad que realiza las actividades señaladas por la pregunta. 
b) También es aceptable el reglamento de la contraloría de servicios, si existe. 
c) En todos los casos, el documento probatorio debe corresponder a una regulación aprobada por el </t>
    </r>
    <r>
      <rPr>
        <sz val="12"/>
        <color rgb="FF0000FF"/>
        <rFont val="Arial Narrow"/>
        <family val="2"/>
      </rPr>
      <t xml:space="preserve">Jerarca Institucional.
</t>
    </r>
    <r>
      <rPr>
        <sz val="12"/>
        <color rgb="FF000000"/>
        <rFont val="Arial Narrow"/>
        <family val="2"/>
      </rPr>
      <t xml:space="preserve">
</t>
    </r>
  </si>
  <si>
    <t>Reglamento orgánico de la institución, donde se considere la contraloría de servicios o la unidad que realiza las actividades señaladas por la pregunta. También es aceptable el reglamento de la contraloría de servicios, si existe. En todos los casos, el documento probatorio debe corresponder a una regulación aprobada por la máxima autoridad.</t>
  </si>
  <si>
    <t>6.7</t>
  </si>
  <si>
    <t>¿Se evalúa, por lo menos una vez al año, la satisfacción de los usuarios (personas físicas o jurídicas, públicas o privadas, según corresponda) con respecto al servicio que presta la institución, incluyendo el apoyo y las ayudas técnicas requeridos por las personas con discapacidad?</t>
  </si>
  <si>
    <r>
      <t xml:space="preserve">a) Informe del estudio de satisfacción de los usuarios para el 2019.
b) Oficializado por la </t>
    </r>
    <r>
      <rPr>
        <sz val="12"/>
        <color rgb="FF0000FF"/>
        <rFont val="Arial Narrow"/>
        <family val="2"/>
      </rPr>
      <t>autoridad institucional competente.</t>
    </r>
  </si>
  <si>
    <t>Se aporta el Informe con resultados del estudio de percepción, realizado en la oficina de Inspección San José de la Dirección Nacional de Inspección, para medir la percepción de la calidad de los servicios prestados. En el mismo se incluyen recomendaciones para mejorar los servicios de esa oficina.</t>
  </si>
  <si>
    <t>Informe del estudio de satisfacción de los usuarios más recientemente elaborado y oficializado por la autoridad institucional pertinente.</t>
  </si>
  <si>
    <t>6.8</t>
  </si>
  <si>
    <t>¿Se desarrollan planes de mejora con base en los resultados de las evaluaciones de satisfacción de los usuarios?</t>
  </si>
  <si>
    <r>
      <t xml:space="preserve">a) El plan de mejora de la satisfacción del cliente debe cumplir con lo siguiente:
    •Tener como base los resultados de la medición de la </t>
    </r>
    <r>
      <rPr>
        <sz val="12"/>
        <color rgb="FF0000FF"/>
        <rFont val="Arial Narrow"/>
        <family val="2"/>
      </rPr>
      <t>satisfacción al cliente 2019</t>
    </r>
    <r>
      <rPr>
        <sz val="12"/>
        <color rgb="FF000000"/>
        <rFont val="Arial Narrow"/>
        <family val="2"/>
      </rPr>
      <t xml:space="preserve">.
    •Estar documentados de manera que se pueda dar seguimiento a su consecución, </t>
    </r>
    <r>
      <rPr>
        <sz val="12"/>
        <color rgb="FF0000FF"/>
        <rFont val="Arial Narrow"/>
        <family val="2"/>
      </rPr>
      <t>indicando al menos acciones concretas, responsables y plazos de implementación de las mejoras.</t>
    </r>
  </si>
  <si>
    <t>Plan de mejora oficializado por la autoridad institucional pertinente, elaborado a partir de la evaluación de satisfacción de los usuarios más reciente.</t>
  </si>
  <si>
    <t>6.9</t>
  </si>
  <si>
    <r>
      <t xml:space="preserve">¿La institución ha emitido y divulgado, con base en la Ley N.° 9097, una política sobre la atención del derecho de petición que contenga al menos lo siguiente?:
a. Requisitos para solicitar información.
b. Condiciones de admisibilidad o rechazo de solicitudes.
c. Plazos de respuesta de las solicitudes de información.
d. Proceso interno de trámite de solicitudes.
</t>
    </r>
    <r>
      <rPr>
        <sz val="12"/>
        <color rgb="FFFF0000"/>
        <rFont val="Arial Narrow"/>
        <family val="2"/>
      </rPr>
      <t>(LA RESPUESTA AFIRMATIVA REQUIERE QUE SE CUMPLAN LOS CUATRO PUNTOS, COMO MÍNIMO.)</t>
    </r>
  </si>
  <si>
    <r>
      <t xml:space="preserve">a) Política oficializada por la </t>
    </r>
    <r>
      <rPr>
        <sz val="12"/>
        <color rgb="FF0000FF"/>
        <rFont val="Arial Narrow"/>
        <family val="2"/>
      </rPr>
      <t>autoridad institucional competente</t>
    </r>
    <r>
      <rPr>
        <sz val="12"/>
        <color rgb="FF000000"/>
        <rFont val="Arial Narrow"/>
        <family val="2"/>
      </rPr>
      <t xml:space="preserve">.
b) Debe de estar al acceso público, sin requerir permisos o solicitudes adicionales para consultarla.
</t>
    </r>
  </si>
  <si>
    <t>La Comisión Institucional que se conformó en este 2019 para elaborar la Política, no la concluyó ,quedando esta labor pendiente para el 2020. Solo se cuenta con un Proyecto de Política que fue propuesto por esta Contraloría en el 2018, el cual se está tomando como base para la elaboración de la Política.</t>
  </si>
  <si>
    <t>Política oficializada por la autoridad institucional pertinente, y documentación probatoria de la divulgación efectuada.</t>
  </si>
  <si>
    <t>P</t>
  </si>
  <si>
    <t>6.10</t>
  </si>
  <si>
    <r>
      <t xml:space="preserve">¿La institución ha definido y divulgado los criterios de admisibilidad de las denuncias que se le presenten, incluyendo lo siguiente?:
a. Explicación de cómo plantear una denuncia
b. Requisitos
c. Información adicional
</t>
    </r>
    <r>
      <rPr>
        <sz val="12"/>
        <color rgb="FFFF0000"/>
        <rFont val="Arial Narrow"/>
        <family val="2"/>
      </rPr>
      <t>(LA RESPUESTA AFIRMATIVA REQUIERE QUE SE CUMPLAN LOS TRES PUNTOS, COMO MÍNIMO.)</t>
    </r>
  </si>
  <si>
    <r>
      <t xml:space="preserve">a) Política oficializada por la </t>
    </r>
    <r>
      <rPr>
        <sz val="12"/>
        <color rgb="FF0000FF"/>
        <rFont val="Arial Narrow"/>
        <family val="2"/>
      </rPr>
      <t>autoridad institucional competente.</t>
    </r>
    <r>
      <rPr>
        <sz val="12"/>
        <color rgb="FF000000"/>
        <rFont val="Arial Narrow"/>
        <family val="2"/>
      </rPr>
      <t xml:space="preserve">
b) Debe de estar al acceso público, sin requerir permisos o solicitudes adicionales para consultarla.
</t>
    </r>
    <r>
      <rPr>
        <sz val="12"/>
        <color rgb="FF0000FF"/>
        <rFont val="Arial Narrow"/>
        <family val="2"/>
      </rPr>
      <t>c)</t>
    </r>
    <r>
      <rPr>
        <sz val="12"/>
        <color rgb="FF000000"/>
        <rFont val="Arial Narrow"/>
        <family val="2"/>
      </rPr>
      <t xml:space="preserve"> </t>
    </r>
    <r>
      <rPr>
        <sz val="12"/>
        <color rgb="FF0000FF"/>
        <rFont val="Arial Narrow"/>
        <family val="2"/>
      </rPr>
      <t xml:space="preserve">Las denuncias pueden ser recibidas por la Administración o la Auditoría Interna, por lo cual para ambos casos se deben definir los criterios de admisibilidad. </t>
    </r>
    <r>
      <rPr>
        <sz val="12"/>
        <color rgb="FF000000"/>
        <rFont val="Arial Narrow"/>
        <family val="2"/>
      </rPr>
      <t xml:space="preserve">
</t>
    </r>
  </si>
  <si>
    <t>En el siguiente link: https://servicios.mtss.go.cr:20883/denunciaauditoria, la Auditoría Interna de este Ministerio ha puesto ha disposición de los funcionarios y ciudadanía un formulario para presentar denuncias, asimismo, se explica sobre la normativa que regula la presentación de las denuncias y la confidencialidad que se le debe garantizar al denunciante. También se adjuntan oficios de diferentes dependencias, en donde se evidencian las oficinas que sí reciben denuncias y se explica el tratamiento que se les da. En cuanto a las denuncias que se presentan en la Contraloría de Servicios, el detalle de lo solicitado se puede encontrar en el "Procedimiento para tramitar gestiones de los usuarios y usuarias del MTSS, código CS-16.0-P-01". Es de acceso al público en la página web institucional, sección de Contraloría de Servicios, en el siguiente enlace: http://www.mtss.go.cr/elministerio/estructura/contraloria-de-servicios/contraloria-de-servicios.html</t>
  </si>
  <si>
    <t>Criterios de admisibilidad de denuncias oficializados por la autoridad institucional pertinente, y documentación probatoria de la divulgación efectuada.</t>
  </si>
  <si>
    <t>6.11</t>
  </si>
  <si>
    <r>
      <t xml:space="preserve">¿Se garantiza expresa y formalmente lo siguiente a los eventuales denunciantes, como parte de las regulaciones institucionales para el tratamiento de denuncias?:
a. La confidencialidad de la denuncia y del denunciante.
b. Que no se tomarán represalias contra el denunciante.
c. Que los efectos de cualquier represalia serán revertidos contra la persona que las emprenda, mediante la aplicación de las sanciones pertinentes.
</t>
    </r>
    <r>
      <rPr>
        <sz val="12"/>
        <color rgb="FFFF0000"/>
        <rFont val="Arial Narrow"/>
        <family val="2"/>
      </rPr>
      <t>(LA RESPUESTA AFIRMATIVA REQUIERE QUE SE CUMPLAN LOS TRES PUNTOS.)</t>
    </r>
  </si>
  <si>
    <r>
      <t xml:space="preserve">a) Como parte de la regulación institucional formal para el tema de denuncias, se debe indicar expresamente: 
    •Que la denuncia será confidencial al igual que los datos del denunciante.
    •Que no se toman represalias por realizar la denuncia.
    •En el caso de que un  funcionario ejecute represalias contra el denunciante, se le aplicarán sanciones.
</t>
    </r>
    <r>
      <rPr>
        <sz val="12"/>
        <color rgb="FF0000FF"/>
        <rFont val="Arial Narrow"/>
        <family val="2"/>
      </rPr>
      <t>b) Las regulaciones al respecto deben ser oficializadas por la autoridad institucional competente.</t>
    </r>
  </si>
  <si>
    <t>Regulaciones sobre tratamiento de denuncias debidamente oficializadas por la autoridad institucional pertinente, que contemplen lo señalado por la pregunta.</t>
  </si>
  <si>
    <t>6.12</t>
  </si>
  <si>
    <r>
      <t xml:space="preserve">¿Las regulaciones establecidas para el tratamiento de denuncias consideran lo siguiente?:
a. Explicación de cómo se investigará la denuncia
b. Aseguramiento de la independencia del investigador
c. Medios para comunicar el avance de la investigación al denunciante, así como los resultados finales
d. Mecanismos recursivos disponibles para el denunciante externo
e. Mecanismos de seguimiento para verificar el cumplimiento de lo resuelto
</t>
    </r>
    <r>
      <rPr>
        <sz val="12"/>
        <color rgb="FFFF0000"/>
        <rFont val="Arial Narrow"/>
        <family val="2"/>
      </rPr>
      <t>(LA RESPUESTA AFIRMATIVA REQUIERE QUE SE CUMPLAN LOS CINCO PUNTOS.)</t>
    </r>
  </si>
  <si>
    <r>
      <t xml:space="preserve">a) La regulación sobre tratamiento de denuncias debe comprender todos los siguientes elementos:
    •Explicación de cómo se investigará la denuncia
    •Aseguramiento de la independencia del investigador
    •Medios para comunicar el avance de la investigación al denunciante, así como los resultados finales
    •Mecanismos recursivos disponibles para el denunciante externo
    •Mecanismos de seguimiento para verificar el cumplimiento de lo resuelto
b) Debe estar oficializada por la </t>
    </r>
    <r>
      <rPr>
        <sz val="12"/>
        <color rgb="FF0000FF"/>
        <rFont val="Arial Narrow"/>
        <family val="2"/>
      </rPr>
      <t>autoridad institucional competente</t>
    </r>
    <r>
      <rPr>
        <sz val="12"/>
        <color rgb="FF000000"/>
        <rFont val="Arial Narrow"/>
        <family val="2"/>
      </rPr>
      <t xml:space="preserve">. 
</t>
    </r>
  </si>
  <si>
    <t>6.13</t>
  </si>
  <si>
    <r>
      <t xml:space="preserve">¿La página de Internet de la institución muestra la siguiente información?:
a. Mapa del sitio
b. Una sección con información general de la entidad ("Acerca de", "Quiénes somos" o similar).
c. Datos actualizados de la entidad: localización física, teléfonos, fax, horarios de trabajo, nombre de los jerarcas y titulares subordinados.
d. Normativa básica que regula la entidad, tal como normas de conformación y funcionamiento.
e. Información sobre servicios actuales
f.  Boletines, noticias recientes o artículos de interés
g. Sección de "Preguntas frecuentes"
h. Funcionalidad Web "Contáctenos"
i. Información legal (p.e. términos de uso y políticas de privacidad)
j. Mecanismo para que el usuario califique o retroalimente el sitio de Internet
</t>
    </r>
    <r>
      <rPr>
        <sz val="12"/>
        <color rgb="FFFF0000"/>
        <rFont val="Arial Narrow"/>
        <family val="2"/>
      </rPr>
      <t>(LA RESPUESTA AFIRMATIVA REQUIERE QUE SE CUMPLAN TODOS LOS PUNTOS.)</t>
    </r>
  </si>
  <si>
    <t>a. Sí hay mapa del sitio, en la siguiente dirección:http://www.mtss.go.cr/mapasitio.html b. En la página de inicio del Ministerio: http://www.mtss.go.cr en la pestaña el Ministerio, encontramos información de ¿Quiénes Somos? c. En la sección Contáctenos:http://www.mtss.go.cr/contactenos, se visualiza la localización física del Ministerio, y al pie de página se encuentra el número de teléfono y un link para ingresar a Jerarcas (aquí se encuentra información de los mismos), no se observa fax , horarios de trabajo y titulares subordinados. d. En la sección: http://www.mtss.go.cr/elmininisterio/marco-legal.html , se encuentran los principales instrumentos jurídicos bajo los cuales rige su accionar el MTSS. e. Ingresando a la siguiente dirección: http://www.mtss.go.cr/tramites-servicios/catalogo-tramites, hay una descripción de los trámites que se pueden realizar en el MTSS, se informa cómo solicitarlos, una guía que incluye los pasos y requisitos necesarios para cada uno, así como los formularios que deben ser llenados en caso que se requiera. f. En la página de Inicio: http://www.mtss.go.cr, a la derecha encontramos una sección que se llama Noticias , también en la parte superior de la página, en la pestaña Sala de Prensa, se puede accesar al Boletin trabajamos (http://www.mtss.go.cr/prensa/boletin_trabajamos.html). g. Encontramos preguntas frecuentes sobre Asuntos Laborales:chttp://www.mtss.go.cr/temas-laborales. h. Se visualiza en http://www.mtss.go.cr/contactenos/index.html i. Se puede encontrar información en: http://www.mtss.go.cr/terminos-uso.html j. En la sección Contáctenos:http://www.mtss.go.cr/contactenos, al elegir el formulario Ayúdenos a mejorar- sobre el sitio WEB, se recibe recibe retroalimentación al respecto.</t>
  </si>
  <si>
    <t>RECURSOS HUMANOS</t>
  </si>
  <si>
    <t>7.1</t>
  </si>
  <si>
    <t>¿Existe en la entidad un programa de inducción para los nuevos empleados?</t>
  </si>
  <si>
    <t>a) Documentación del programa, incluyendo el manual respectivo cuando se cuente con él.</t>
  </si>
  <si>
    <t>Listado de funcionarios/as de nuevo ingreso que asistieron a la inducción general así como las presentaciones de la misma</t>
  </si>
  <si>
    <t>Documentación del programa, incluyendo el manual respectivo cuando se cuente con él.</t>
  </si>
  <si>
    <t>7.2</t>
  </si>
  <si>
    <t>¿Se formula y ejecuta un programa anual de capacitación y desarrollo del personal?</t>
  </si>
  <si>
    <r>
      <t xml:space="preserve">a) Para el plan de capacitación se debe indicar para el periodo 2019:
    •Documento en el cual se muestre las acciones de capacitación para el desarrollo de habilidades, </t>
    </r>
    <r>
      <rPr>
        <sz val="12"/>
        <color rgb="FF0000FF"/>
        <rFont val="Arial Narrow"/>
        <family val="2"/>
      </rPr>
      <t>competencias</t>
    </r>
    <r>
      <rPr>
        <sz val="12"/>
        <color rgb="FF000000"/>
        <rFont val="Arial Narrow"/>
        <family val="2"/>
      </rPr>
      <t xml:space="preserve"> y actitudes para el 2019.
    •Documentación para demostrar la ejecución del programa </t>
    </r>
    <r>
      <rPr>
        <sz val="12"/>
        <color rgb="FF0000FF"/>
        <rFont val="Arial Narrow"/>
        <family val="2"/>
      </rPr>
      <t>durante el 2019</t>
    </r>
    <r>
      <rPr>
        <sz val="12"/>
        <color rgb="FF000000"/>
        <rFont val="Arial Narrow"/>
        <family val="2"/>
      </rPr>
      <t>. 
    •Documentación del seguimiento del plan para el 2019.</t>
    </r>
  </si>
  <si>
    <t>Plan de Capacitación 2019 del MTSS y oficio de aprobación por parte de la Dirección General de Servicio Civil, del citado plan.</t>
  </si>
  <si>
    <t>Plan de capacitación oficializado e informe de avance de su ejecución.</t>
  </si>
  <si>
    <t>7.3</t>
  </si>
  <si>
    <t>¿Se tienen claramente definidos los procedimientos para la medición del desempeño de los funcionarios?</t>
  </si>
  <si>
    <r>
      <t xml:space="preserve">a) Procedimientos documentados para la medición del desempeño de los funcionarios.
b) Estos procedimientos deben estar debidamente oficializados por la </t>
    </r>
    <r>
      <rPr>
        <sz val="12"/>
        <color rgb="FF0000FF"/>
        <rFont val="Arial Narrow"/>
        <family val="2"/>
      </rPr>
      <t>autoridad institucional competente.</t>
    </r>
    <r>
      <rPr>
        <sz val="12"/>
        <color rgb="FF000000"/>
        <rFont val="Arial Narrow"/>
        <family val="2"/>
      </rPr>
      <t xml:space="preserve">
</t>
    </r>
  </si>
  <si>
    <t>Guía de Evaluación del Desempeño SUGEDE 2012-MTSS</t>
  </si>
  <si>
    <t>Procedimientos para la medición del desempeño de los funcionarios, debidamente oficializados por la autoridad institucional pertinente.</t>
  </si>
  <si>
    <t>7.4</t>
  </si>
  <si>
    <t>¿Se evaluó, en el periodo al que se refiere el IGI, el desempeño de por lo menos al 95% de los funcionarios?</t>
  </si>
  <si>
    <t xml:space="preserve">a) Estadística sobre evaluación del desempeño de los funcionarios correspondiente 2019.
b) Para los puestos de servicio civil, se debe presentar la estadística de evaluación del desempeño para el año 2018.
</t>
  </si>
  <si>
    <t>Resultado de la Evaluación del desempeño 2018</t>
  </si>
  <si>
    <t>Estadística sobre evaluación del desempeño de los funcionarios correspondiente al año refefido en el IGI.</t>
  </si>
  <si>
    <t>7.5</t>
  </si>
  <si>
    <t>¿La institución cuenta con medidas para fortalecer el desempeño de los funcionarios, con base en los resultados de la evaluación respectiva?</t>
  </si>
  <si>
    <t>a) Documentación de las medidas vigentes en la institución para fortalecer el desempeño de los funcionarios.</t>
  </si>
  <si>
    <t>Documentación de las medidas vigentes en la institución para fortalecer el desempeño de los funcionarios.</t>
  </si>
  <si>
    <t>7.6</t>
  </si>
  <si>
    <t>¿El 100% de los empleados determinados por la unidad de recursos humanos presentó la declaración jurada de bienes en el plazo establecido por la ley?</t>
  </si>
  <si>
    <t>a) Estadística sobre cantidad de funcionarios obligados a presentar la declaración jurada de bienes y cantidad de quienes cumplieron con ese deber.</t>
  </si>
  <si>
    <t>Listado de las personas funcionarias que deben presentar la Declaración Jurada de Bienes, asì como el listado de las que lo presentaron en el plazo establecido por Ley.</t>
  </si>
  <si>
    <t>Estadística sobre cantidad de funcionarios obligados a presentar la declaración jurada de bienes y cantidad de quienes cumplieron con ese deber.</t>
  </si>
  <si>
    <t>7.7</t>
  </si>
  <si>
    <t>¿La entidad aplica algún instrumento para medir el clima organizacional al menos una vez al año?</t>
  </si>
  <si>
    <t>a) Instrumento utilizado por la institución para medir el clima organizacional en el 2019, con indicación de la periodicidad de su aplicación.</t>
  </si>
  <si>
    <t>Cuestionario que se aplicó a nivel instituconal, para medir el clima organizacional Institucional</t>
  </si>
  <si>
    <t>Instrumento utilizado por la institución para medir el clima organizacional, con indicación de la periodicidad de su aplicación.</t>
  </si>
  <si>
    <t>7.8</t>
  </si>
  <si>
    <t>¿Se definen y ejecutan planes de mejora con base en los resultados de las mediciones del clima organizacional?</t>
  </si>
  <si>
    <t>a) Plan de mejora elaborado con base en la última medición del clima organizacional realizada.</t>
  </si>
  <si>
    <t>Plan de mejora elaborado con base en la última medición del clima organizacional realizada.</t>
  </si>
  <si>
    <t>7.9</t>
  </si>
  <si>
    <r>
      <t xml:space="preserve">¿La institución publica en su página de Internet o por otros medios, para conocimiento del público en general, lo siguiente?:
a. Información sobre plazas disponibles.
b. Descripciones de todas las clases de puestos y sus requisitos.
c. Índice salarial vigente en la institución.
d. Estadísticas relacionadas con incapacidades, vacaciones y evaluación del personal.
</t>
    </r>
    <r>
      <rPr>
        <sz val="12"/>
        <color rgb="FFFF0000"/>
        <rFont val="Arial Narrow"/>
        <family val="2"/>
      </rPr>
      <t>(LA RESPUESTA AFIRMATIVA REQUIERE QUE SE CUMPLAN LOS CUATRO PUNTOS.)</t>
    </r>
  </si>
  <si>
    <t>a) Imagen respectiva de la página de Internet de la institución en la que se observe los siguientes aspectos:
    •Información sobre plazas disponibles.
    •Descripciones de todas las clases de puestos y sus requisitos.
    •Índice salarial vigente en la institución.
    •Estadísticas relacionadas con incapacidades, vacaciones y evaluación del personal.</t>
  </si>
  <si>
    <t>Imagen de la página de internet del MTSS con la información sobre las plazas disponibles, Manual Descriptivo de Cargos del MTSS, Indice Salarial de Julio de 2019 del MTSS, Cuadro con información de incapacidades, vacaciones, Informe de Evaluación del Desempeño 2018 de las personas funcionarias del MTSS</t>
  </si>
  <si>
    <t>7.10</t>
  </si>
  <si>
    <t>¿La institución publica en su página de Internet o por otros medios, para conocimiento del público en general, los atestados académicos y de experiencia de los puestos gerenciales y políticos?</t>
  </si>
  <si>
    <t>a) Imagen respectiva de la página de Internet de la institución del Jerarca Institucional (unipersonal o colegiado), del Jerarca Administrativo y de los titulares subordinados de más alto rango.</t>
  </si>
  <si>
    <t>Imagen del Listado de las Direcciones y Jefaturas con conforman el MTSS, en el cual se indican los atestados acadèmicos de los mismos.</t>
  </si>
  <si>
    <t>Puntaje PLANIFICACIÓN</t>
  </si>
  <si>
    <t>7.11</t>
  </si>
  <si>
    <t>¿Los informes de fin de gestión de los funcionarios que han dejado la entidad durante el año, fueron elaborados observando la normativa aplicable y se publicaron en la página de Internet de la institución a más tardar durante la semana posterior a la conclusión del servicio?</t>
  </si>
  <si>
    <r>
      <rPr>
        <sz val="12"/>
        <color rgb="FF0000FF"/>
        <rFont val="Arial Narrow"/>
        <family val="2"/>
      </rPr>
      <t xml:space="preserve">a) Listado de los funcionarios que dejaron la entidad y requerían presentar informe de fin de gestión.
</t>
    </r>
    <r>
      <rPr>
        <sz val="12"/>
        <color rgb="FF000000"/>
        <rFont val="Arial Narrow"/>
        <family val="2"/>
      </rPr>
      <t xml:space="preserve">b) Imagen respectiva de la página de Internet de la institución </t>
    </r>
    <r>
      <rPr>
        <sz val="12"/>
        <color rgb="FF0000FF"/>
        <rFont val="Arial Narrow"/>
        <family val="2"/>
      </rPr>
      <t>en la que se muestre los informes de los funcionarios de la lista del punto a).</t>
    </r>
  </si>
  <si>
    <t>7.12</t>
  </si>
  <si>
    <t xml:space="preserve">¿La institución aplica políticas oficializadas para que el 100% de su personal disfrute de sus vacaciones anualmente? </t>
  </si>
  <si>
    <r>
      <t xml:space="preserve">a) Políticas oficializadas y estadística del disfrute de vacaciones </t>
    </r>
    <r>
      <rPr>
        <sz val="12"/>
        <color rgb="FF0000FF"/>
        <rFont val="Arial Narrow"/>
        <family val="2"/>
      </rPr>
      <t>en la que se demuestre la aplicación de las políticas.</t>
    </r>
    <r>
      <rPr>
        <sz val="12"/>
        <color rgb="FF000000"/>
        <rFont val="Arial Narrow"/>
        <family val="2"/>
      </rPr>
      <t xml:space="preserve">
</t>
    </r>
  </si>
  <si>
    <t>Directriz DMT-032-2015, Oficios de saldos de vacaciones dirigidos a las Direcciones o Jefaturas, Circulares dirigidas a las personas funcionarias del MTSS sobre el disfrute de vacaciones</t>
  </si>
  <si>
    <t>Documentación de los mecanismos utilizados para los propósitos de la pregunta.</t>
  </si>
  <si>
    <t>7.13</t>
  </si>
  <si>
    <t xml:space="preserve"> ¿La institución cuenta con un plan de desarrollo de competencias para los puestos de mayor relevancia de la institución?</t>
  </si>
  <si>
    <t>a) Plan de desarrollo de competencias para los puestos de mayor relevancia en la institución.</t>
  </si>
  <si>
    <t>Listado de asistencia a las charlas dirigidas a las Direcciones y Jefaturas del MTSS, sobre Inteligencia Emocional y Comunicación Asertiva, Presentaciones de las mismas.</t>
  </si>
  <si>
    <t>Plan oficial de sucesión.</t>
  </si>
  <si>
    <t>F I N       D E L       C U E S T I O N A R I O</t>
  </si>
  <si>
    <t>Puntaje CONTROL INTERNO INSTITUCIONAL</t>
  </si>
  <si>
    <t>Puntaje CONTRATACIÓN ADMINISTRATIVA</t>
  </si>
  <si>
    <t>Puntaje PRESUPUESTO</t>
  </si>
  <si>
    <t>Puntaje SERVICIO AL USUARIO</t>
  </si>
  <si>
    <t>Puntaje RECURSOS HUMANOS</t>
  </si>
  <si>
    <t>Respuestas SI - Acumulado</t>
  </si>
  <si>
    <t>Respuestas NO - Acumulado</t>
  </si>
  <si>
    <t>Respuestas NA - Acumulado</t>
  </si>
  <si>
    <t>PUNTAJE FINAL</t>
  </si>
  <si>
    <t>RESULTADOS GENERALES DEL IGI 2019</t>
  </si>
  <si>
    <t>Resultados sobre fortalecimiento de atributos</t>
  </si>
  <si>
    <t>(para análisis)</t>
  </si>
  <si>
    <t>Eficiencia</t>
  </si>
  <si>
    <t>Transparencia</t>
  </si>
  <si>
    <t>Ética y 
Anti-corrupción</t>
  </si>
  <si>
    <r>
      <t xml:space="preserve">IGI
</t>
    </r>
    <r>
      <rPr>
        <b/>
        <sz val="10"/>
        <color rgb="FF000000"/>
        <rFont val="Arial Narrow"/>
        <family val="2"/>
      </rPr>
      <t>(para reportar a CGR en constancia)</t>
    </r>
  </si>
  <si>
    <t>Ética y prevención de la corrupción</t>
  </si>
  <si>
    <t>Planificación</t>
  </si>
  <si>
    <t>Control interno</t>
  </si>
  <si>
    <t>Contratación administrativa</t>
  </si>
  <si>
    <t>Presupuesto</t>
  </si>
  <si>
    <t>Tecnologías de la información</t>
  </si>
  <si>
    <t>Servicio al usuario individual e institucional</t>
  </si>
  <si>
    <t>Recursos humanos</t>
  </si>
  <si>
    <t>Puntaje global del IGI</t>
  </si>
  <si>
    <t>Decreto Nº 37260-MTSS
Manual-Descriptivo-de Cargos-2019
Estructura Organizacional-MTSS
DM-224-18 MTSS</t>
  </si>
  <si>
    <t>1- Carpeta con oficios integrantes de la CITI:
DMT-DVAL-OF-36-2019
DMT-DVAL-OF-266-2018
DMT-DVAS-OF-24-2019
DMT-VESS-OF-39-2018
MTSS-DMT-CIR-4-2019
MTSS-DMT-OF-1188-2018 Creación Comisión TI MTSS
2- Acta reunión CITI 27032019</t>
  </si>
  <si>
    <t>Carpeta con acuerdos de nivel de servicio firmados
Catálogo de servicios-SLA</t>
  </si>
  <si>
    <t xml:space="preserve">MarcoGeneralGestionCalidadTIC_2016
Directriz_DMT-007-2016
DTIC-POL-002-Politica de Calidad de TIC
</t>
  </si>
  <si>
    <t xml:space="preserve">Directriz DMT-0032-2015 LINEAMIENTOS GESTIÓN DOCUMENTOS DIGITALES Y VIRTUALIZACIÓN SERVICIOS MTSS (1)
Guia Gestion Documental V 3.0.0 Final
Pagina web
</t>
  </si>
  <si>
    <t>DGA-DTIC-01-Politicas_Seguridad_Informatica_v_ 3-0
DIRECTRIZ DMT-005-2015 Oficialización Políticas de Seguridad Informática del MTSS v1 29 Enero 2015
Ley General de Control Interno N°8292
N-2-2007-CO-DFOE</t>
  </si>
  <si>
    <t>DGA-DTIC-01-Politicas_Seguridad_Informatica_v_ 3-0
DIRECTRIZ DMT-005-2015 Oficialización Políticas de Seguridad Informática del MTSS v1 29 Enero 2015
DGAF-DTIC-OF-185-2017-PROCEDIMENTOPARAELACCESOOFICIALIZADO</t>
  </si>
  <si>
    <t>DGAF-DTIC-OF-185-2017-PROCEDIMENTOPARAELACCESOOFICIALIZADO
Bitacora Acceso a Sala Servidores-1
DGA-DTIC-01-Politicas_Seguridad_Informatica_v_ 3-0
Control Acceso
Bitacora acceso sala seridores 2019
Control de cumplimiento registro Ingreso Visitantes al DTIC.xlsx 2019</t>
  </si>
  <si>
    <t>Carpeta con oficios de Invitación a charla de políticas de seguridad de la información
Correo - Recomendaciones para el uso de la Firma Digital
aviso</t>
  </si>
  <si>
    <t xml:space="preserve">Captura de pantalla de los informes de gestión publicados </t>
  </si>
  <si>
    <t xml:space="preserve">Documentos de talleres de fortalecimiento en temas de ética, valores, discriminación, acoso sexual y laboral entre otros temas que fortalecen el desempeño de los funcionarios </t>
  </si>
  <si>
    <t>Mensualmente se envian a todos los programas y Director General Administrativo las liquidaciones presupuestarias, a su vez el Director Administrativo discute y valora con el maximo Jerarca la ejecución presupuestaria.</t>
  </si>
  <si>
    <t>La liquidación presupuestaria del periodo se emite los primeros dias de enero, por lo que se adjunta la de noviembre.</t>
  </si>
  <si>
    <t>Los puntos a) y c) no se cumplen</t>
  </si>
  <si>
    <t>Esa estadística no se lleva.
Lo que se había realizado fue la cuantificación de los trámites del 2017, en cantidad y nivel de servicio y fue por solicitud de oficio del MEIC.</t>
  </si>
  <si>
    <t>En el POI hay un indicador sobre " Número de actividades que promueven los valores y la ética institucional, realizadas por la dependencia y dirigida a sus funcionarios" sobre el cual se busca generar valores éticos en los funcionarios del Ministerio, aplicables en el ejercicio de sus deberes y obligaciones. Además, de que existe dentro de la institución una Comisión de Ética, que por medio de la Semana Nacional de Valores promueve actividades para el fortalecimiento de la Ética Institucional. Tambièn se habilitò un sistema de denuncias ante la Auditorìa Interna, se adjuntan evidencias.</t>
  </si>
  <si>
    <t>En el POI cada dependencia tiene compromisos de acciones a desarrollar en esa materia, se evalúa el cumplimiento de esas metas semestral y anualmente, se adjunta informe a Viceministra de Area Social del MTSS como ejemplo del seguimiento. Además durante el año 2019 se trabajó la actualización del Código de Ética, siguiendo la metodología establecida por la Comisión Nacional de Ética y Valores.</t>
  </si>
  <si>
    <t>14 de febrero del 2020</t>
  </si>
  <si>
    <t>Se adjuntan escenarios PPTO 2020</t>
  </si>
  <si>
    <t>Se adjuntan documentos sobre las variaciones macroeconómicas; lineamientos técnicos sobre el presupuesto; límite presupuestario 2020; aplicación de la regla fiscal para la formulacion del presupuesto 2020</t>
  </si>
  <si>
    <t>Imagen de acceso para realizar consultas de servicios.     Documento con el formulario para el trámite en línea.              En los siguientes links, se ubican los siguientes servicios: 
 • Consulta laboral y cálculo en línea:
  http://www.mtss.go.cr/tramites-servicios/consulta-laboral-asesoria.html
 • Formularios de quejas y sugerencias (para Contraloría de Servicios): http://www.mtss.go.cr/contactenos/index.html
 • Consultas laborales (para Asesoría Jurídica): http://www.mtss.go.cr/contactenos/index.html
 • Calculadoras: http://www.mtss.go.cr/tramites-servicios/calculadoras.html
 • Consulta de expedientes de organizaciones sociales: http://www.mtss.go.cr/tramites-servicios/consulta-expedientes.html
 • Consulta Patronos morosos:
  https://fodesaf.go.cr/gestion_de_cobros/Consulta_patronos_morosos.html 
 • Sistema de agenda electrónica:
  http://www.mtss.go.cr/elministerio/estructura/direccion-de-asuntos-laborales/sistema-de-agenda-electronica.html
 • Chat de consultas laborales: https://tawk.to/chat/5b3405d0eba8cd3125e33e38/default</t>
  </si>
  <si>
    <t xml:space="preserve"> Se aporta Directriz DMT-0032-2015 Lineamientos gestión documentos digitales. En el artículo 13.- Firma digital y nuevos desarrollos, se estipula lo siguiente: 
 “A partir de la divulgación de esta directriz, en concordancia con los lineamientos de Gobierno Digital y la Ley de Protección al Ciudadano del Exceso de Requisitos y Trámites Administrativos (Nº 8220) y su reglamento, los Jefes de las unidades de gestión y de los Programas Presupuestarios del Ministerio de Trabajo y Seguridad Social, así como sus órganos desconcentrados, para potenciar la reducción en el uso de papel y la mejora de su eficiencia y eficacia operativa, deberán tomar las medidas técnicas, financieras y de recurso humano necesarias que les permitan: 
 a) Disponer de los medios electrónicos para que los ciudadanos puedan obtener información, formular peticiones y atender prevenciones de la Administración, pudiendo las personas físicas utilizar en cualquier escenario la capacidad de firma digital certificada, ya sea para autenticarse o para firmar todos los trámites con la institución, por vía electrónica.“</t>
  </si>
  <si>
    <t>Se adjunta pantallazo de opción en página web para el formulario de quejas y sugerencias. La Contraloría de Servicios dispone de buzones de sugerencias ubicados en el primer piso, donde cada usuario puede manifestar tanto su inconformidad como sugerencias. Asimismo, se cuenta en la pagina del MTSS: http://www.mtss.go.cr, en la sección Contáctenos, el formulario de quejas y sugerencias. También se cuenta con una encuesta electrónica, para que las personas usuarias puedan emitir su opinión sobre la calidad de los servicios brindados. Boleta para presentar quejas o denuncias, y otra para felicitaciones, que se le puede facilitar a las personas usuarias cuando presentan sus gestiones de manera presencial. Adicionalmente, se remitieron rótulos a las oficinas que atienden público, tanto de San José como de zonas regionales, con información de contacto de la Contraloría. Se lleva un control en excel, para registrar las gestiones que presentan las personas usuarias.</t>
  </si>
  <si>
    <t>Se aporta el DECRETO N° 41059-MTSS, que establece que la Contraloría de Servicios (CS) aparece como una instancia staff del Despacho del Ministro. 
Se aportan documentos en los cuales la CS propone al jerarca procedimientos y requisitos de recepción, tramitación, resolución y seguimiento de gestiones. (Ver el Procedimiento adjunto,recientemente actualizado).
 Vigila que se atiendan las gestiones de los usuarios y observa su derecho a recibir respuesta, (por medio de los Oficios que se remiten a las unidades administrativas y se establecen plazos de respuesta, según la Ley Nº 9158, artículo 43). 
 Promueve mejoras en los trámites y servicios, por medio de los oficios de recomendaciones que se remiten a las unidades administrativas.</t>
  </si>
  <si>
    <t>Oficio DNI-OF-23-2020 Respuesta a informe de encuentas. En el Oficio Nº MTSS-CS-OF-84-2019, se le consulta al Lic. Rodrigo Acuña, si desarrollará algún plan de mejora con base en los resultados de la encuesta de satisfacción de los servicios brindados en la oficina de Inspección- San José, es así como, el Lic. Acuña debe brindar respuesta, indicando en caso de desarrollar dicho plan, las acciones que realizará, los responsables y el plazo.</t>
  </si>
  <si>
    <t>Se adjunta oficio DNI-INF-01256-18, en el cual se explica sobre el tratamiento a las denuncias que realiza la Dirección Nacional de Inspección, en los aspectos que se señalan en esta pregunta. Para las denuncias en la Contraloría de Servicios, estos aspectos también se pueden verificar en el "Procedimiento para tramitar gestiones de los usuarios y usuarias del MTSS, código CS-16.0-P-01."</t>
  </si>
  <si>
    <t>En el oficio DNI-INF-01256-18 se explica sobre el tratamiento a las denuncias que realiza la Dirección Nacional de Inspección, en los aspectos que se señalan en esta pregunta. Se adjunta  "Procedimiento para tramitar gestiones de los usuarios y usuarias del MTSS, código CS-16.0-P-01." para las denuncias en la Contraloría de Servicios; estos aspectos se pueden verificar en el, que considera los mecanismos recursivos, sería presentar nuevamente la gestión si las inconformidades persisten y no ha habido solución, para lo cual la Contraloría debe elevar el asunto a la instancia competente, con alguna recomendación de mejora, para la toma de decisiones (punto 51 del Procedimiento citado). La independencia del investigador se asegura según lo establecido en la Ley N° 9158, artículo 13, sobre la independencia funcional de las Contralorías de Servicio.</t>
  </si>
  <si>
    <t>La Institución para la confección de planes plurianuales siempre ha oficializado una metodología, sin embargo, durante el 2019 no se realizaron Planes Plurianuales, solo planes anuales para los cuales si definió metodología y se adjunta. En cuanto a planes plurianuales esta vigente el Plan Estratégico Institucional y el Plan Nacional de Desarrollo e Inversiones Públicas.</t>
  </si>
  <si>
    <t>Captura publicación seguimiento semestral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</si>
</sst>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 #,##0.0_ ;_ * \-#,##0.0_ ;_ * &quot;-&quot;??_ ;_ @_ "/>
  </numFmts>
  <fonts count="34">
    <font>
      <sz val="10"/>
      <color rgb="FF000000"/>
      <name val="Arial"/>
    </font>
    <font>
      <sz val="16"/>
      <color rgb="FFFFFFFF"/>
      <name val="Arial Narrow"/>
      <family val="2"/>
    </font>
    <font>
      <b/>
      <sz val="16"/>
      <color rgb="FFFFFFFF"/>
      <name val="Arial Narrow"/>
      <family val="2"/>
    </font>
    <font>
      <sz val="10"/>
      <name val="Arial"/>
      <family val="2"/>
    </font>
    <font>
      <b/>
      <sz val="16"/>
      <color rgb="FF000000"/>
      <name val="Arial"/>
      <family val="2"/>
    </font>
    <font>
      <sz val="11"/>
      <color rgb="FFFFFFFF"/>
      <name val="Calibri"/>
      <family val="2"/>
    </font>
    <font>
      <sz val="10"/>
      <color theme="1"/>
      <name val="Arial"/>
      <family val="2"/>
    </font>
    <font>
      <sz val="16"/>
      <color rgb="FF000000"/>
      <name val="Arial Narrow"/>
      <family val="2"/>
    </font>
    <font>
      <i/>
      <sz val="16"/>
      <color rgb="FF000000"/>
      <name val="Arial Narrow"/>
      <family val="2"/>
    </font>
    <font>
      <sz val="12"/>
      <color rgb="FF000000"/>
      <name val="Arial Narrow"/>
      <family val="2"/>
    </font>
    <font>
      <b/>
      <sz val="12"/>
      <color rgb="FF000000"/>
      <name val="Arial Narrow"/>
      <family val="2"/>
    </font>
    <font>
      <b/>
      <sz val="10"/>
      <color rgb="FF000000"/>
      <name val="Arial"/>
      <family val="2"/>
    </font>
    <font>
      <sz val="12"/>
      <color rgb="FFFFFFFF"/>
      <name val="Arial Narrow"/>
      <family val="2"/>
    </font>
    <font>
      <b/>
      <sz val="11"/>
      <color rgb="FF000000"/>
      <name val="Calibri"/>
      <family val="2"/>
    </font>
    <font>
      <sz val="12"/>
      <color rgb="FF000000"/>
      <name val="Arial"/>
      <family val="2"/>
    </font>
    <font>
      <b/>
      <sz val="11"/>
      <color rgb="FF000000"/>
      <name val="Arial"/>
      <family val="2"/>
    </font>
    <font>
      <sz val="12"/>
      <color theme="1"/>
      <name val="Arial Narrow"/>
      <family val="2"/>
    </font>
    <font>
      <b/>
      <sz val="10"/>
      <color rgb="FF000000"/>
      <name val="Calibri"/>
      <family val="2"/>
    </font>
    <font>
      <b/>
      <sz val="12"/>
      <color rgb="FFFFFFFF"/>
      <name val="Arial Narrow"/>
      <family val="2"/>
    </font>
    <font>
      <b/>
      <sz val="12"/>
      <color rgb="FF25346D"/>
      <name val="Arial Narrow"/>
      <family val="2"/>
    </font>
    <font>
      <sz val="12"/>
      <color rgb="FF25346D"/>
      <name val="Arial Narrow"/>
      <family val="2"/>
    </font>
    <font>
      <sz val="11"/>
      <color rgb="FF000000"/>
      <name val="Arial"/>
      <family val="2"/>
    </font>
    <font>
      <sz val="10"/>
      <color rgb="FF000000"/>
      <name val="Roboto"/>
    </font>
    <font>
      <sz val="12"/>
      <color rgb="FFFF0000"/>
      <name val="Arial Narrow"/>
      <family val="2"/>
    </font>
    <font>
      <sz val="12"/>
      <color rgb="FF0000FF"/>
      <name val="Arial Narrow"/>
      <family val="2"/>
    </font>
    <font>
      <sz val="10"/>
      <color rgb="FFFFFFFF"/>
      <name val="Arial Narrow"/>
      <family val="2"/>
    </font>
    <font>
      <sz val="10"/>
      <color rgb="FF000000"/>
      <name val="Arial Narrow"/>
      <family val="2"/>
    </font>
    <font>
      <b/>
      <sz val="18"/>
      <color rgb="FFFFFFFF"/>
      <name val="Arial Narrow"/>
      <family val="2"/>
    </font>
    <font>
      <b/>
      <sz val="14"/>
      <color rgb="FF000000"/>
      <name val="Arial Narrow"/>
      <family val="2"/>
    </font>
    <font>
      <sz val="11"/>
      <color rgb="FF000000"/>
      <name val="Arial Narrow"/>
      <family val="2"/>
    </font>
    <font>
      <b/>
      <sz val="11"/>
      <color rgb="FF000000"/>
      <name val="Arial Narrow"/>
      <family val="2"/>
    </font>
    <font>
      <u/>
      <sz val="12"/>
      <color rgb="FF000000"/>
      <name val="Arial Narrow"/>
      <family val="2"/>
    </font>
    <font>
      <b/>
      <sz val="12"/>
      <name val="Arial Narrow"/>
      <family val="2"/>
    </font>
    <font>
      <b/>
      <sz val="10"/>
      <color rgb="FF000000"/>
      <name val="Arial Narrow"/>
      <family val="2"/>
    </font>
  </fonts>
  <fills count="12">
    <fill>
      <patternFill patternType="none"/>
    </fill>
    <fill>
      <patternFill patternType="gray125"/>
    </fill>
    <fill>
      <patternFill patternType="solid">
        <fgColor rgb="FF25346D"/>
        <bgColor rgb="FF25346D"/>
      </patternFill>
    </fill>
    <fill>
      <patternFill patternType="solid">
        <fgColor rgb="FFFFFFFF"/>
        <bgColor rgb="FFFFFFFF"/>
      </patternFill>
    </fill>
    <fill>
      <patternFill patternType="solid">
        <fgColor rgb="FFFDE9D9"/>
        <bgColor rgb="FFFDE9D9"/>
      </patternFill>
    </fill>
    <fill>
      <patternFill patternType="solid">
        <fgColor rgb="FFC0C0C0"/>
        <bgColor rgb="FFC0C0C0"/>
      </patternFill>
    </fill>
    <fill>
      <patternFill patternType="solid">
        <fgColor rgb="FF66FF66"/>
        <bgColor rgb="FF66FF66"/>
      </patternFill>
    </fill>
    <fill>
      <patternFill patternType="solid">
        <fgColor rgb="FF99CCFF"/>
        <bgColor rgb="FF99CCFF"/>
      </patternFill>
    </fill>
    <fill>
      <patternFill patternType="solid">
        <fgColor rgb="FFEA7305"/>
        <bgColor rgb="FFEA7305"/>
      </patternFill>
    </fill>
    <fill>
      <patternFill patternType="solid">
        <fgColor rgb="FFDBE5F1"/>
        <bgColor rgb="FFDBE5F1"/>
      </patternFill>
    </fill>
    <fill>
      <patternFill patternType="solid">
        <fgColor rgb="FF92D050"/>
        <bgColor rgb="FF92D050"/>
      </patternFill>
    </fill>
    <fill>
      <patternFill patternType="solid">
        <fgColor rgb="FFFFFF00"/>
        <bgColor indexed="64"/>
      </patternFill>
    </fill>
  </fills>
  <borders count="21">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double">
        <color rgb="FF000000"/>
      </bottom>
      <diagonal/>
    </border>
  </borders>
  <cellStyleXfs count="1">
    <xf numFmtId="0" fontId="0" fillId="0" borderId="0"/>
  </cellStyleXfs>
  <cellXfs count="161">
    <xf numFmtId="0" fontId="0" fillId="0" borderId="0" xfId="0" applyFont="1" applyAlignment="1"/>
    <xf numFmtId="0" fontId="1" fillId="2" borderId="1" xfId="0" applyFont="1" applyFill="1" applyBorder="1" applyAlignment="1">
      <alignment horizontal="center" vertical="center" wrapText="1"/>
    </xf>
    <xf numFmtId="0" fontId="5" fillId="0" borderId="0" xfId="0" applyFont="1" applyAlignment="1">
      <alignment vertical="center" wrapText="1"/>
    </xf>
    <xf numFmtId="0" fontId="6" fillId="3" borderId="1" xfId="0" applyFont="1" applyFill="1" applyBorder="1"/>
    <xf numFmtId="0" fontId="0" fillId="0" borderId="0" xfId="0" applyFont="1" applyAlignment="1">
      <alignment horizontal="center" vertical="center" wrapText="1"/>
    </xf>
    <xf numFmtId="0" fontId="1" fillId="2" borderId="1" xfId="0" applyFont="1" applyFill="1" applyBorder="1" applyAlignment="1">
      <alignment vertical="center" wrapText="1"/>
    </xf>
    <xf numFmtId="0" fontId="0" fillId="0" borderId="0" xfId="0" applyFont="1" applyAlignment="1">
      <alignment vertical="center" wrapText="1"/>
    </xf>
    <xf numFmtId="0" fontId="7" fillId="0" borderId="0" xfId="0" applyFont="1" applyAlignment="1">
      <alignment vertical="center" wrapText="1"/>
    </xf>
    <xf numFmtId="0" fontId="6" fillId="0" borderId="0" xfId="0" applyFont="1"/>
    <xf numFmtId="0" fontId="8" fillId="0" borderId="0" xfId="0" applyFont="1"/>
    <xf numFmtId="0" fontId="1" fillId="0" borderId="0" xfId="0" applyFont="1" applyAlignment="1">
      <alignment vertical="center" wrapText="1"/>
    </xf>
    <xf numFmtId="0" fontId="0" fillId="0" borderId="0" xfId="0" applyFont="1" applyAlignment="1">
      <alignment vertical="center"/>
    </xf>
    <xf numFmtId="0" fontId="9" fillId="0" borderId="0" xfId="0" applyFont="1" applyAlignment="1">
      <alignment vertical="top" wrapText="1"/>
    </xf>
    <xf numFmtId="0" fontId="9" fillId="0" borderId="0" xfId="0" applyFont="1" applyAlignment="1">
      <alignment horizontal="center" vertical="center" wrapText="1"/>
    </xf>
    <xf numFmtId="0" fontId="9" fillId="0" borderId="0" xfId="0" applyFont="1" applyAlignment="1">
      <alignment horizontal="left" vertical="top" wrapText="1"/>
    </xf>
    <xf numFmtId="0" fontId="9" fillId="0" borderId="0" xfId="0" applyFont="1" applyAlignment="1">
      <alignment vertical="center" wrapText="1"/>
    </xf>
    <xf numFmtId="0" fontId="12" fillId="0" borderId="0" xfId="0" applyFont="1" applyAlignment="1">
      <alignment vertical="center"/>
    </xf>
    <xf numFmtId="0" fontId="13" fillId="0" borderId="0" xfId="0" applyFont="1" applyAlignment="1">
      <alignment horizontal="center" vertical="center" wrapText="1"/>
    </xf>
    <xf numFmtId="0" fontId="12" fillId="0" borderId="0" xfId="0" applyFont="1" applyAlignment="1">
      <alignment vertical="center" wrapText="1"/>
    </xf>
    <xf numFmtId="0" fontId="9" fillId="4" borderId="1" xfId="0" applyFont="1" applyFill="1" applyBorder="1" applyAlignment="1">
      <alignment horizontal="center" vertical="center" wrapText="1"/>
    </xf>
    <xf numFmtId="0" fontId="10" fillId="4" borderId="5" xfId="0" applyFont="1" applyFill="1" applyBorder="1" applyAlignment="1">
      <alignment horizontal="left" vertical="top"/>
    </xf>
    <xf numFmtId="0" fontId="14" fillId="4" borderId="6" xfId="0" applyFont="1" applyFill="1" applyBorder="1" applyAlignment="1"/>
    <xf numFmtId="0" fontId="9" fillId="4" borderId="1" xfId="0" applyFont="1" applyFill="1" applyBorder="1" applyAlignment="1">
      <alignment vertical="center" wrapText="1"/>
    </xf>
    <xf numFmtId="0" fontId="9" fillId="4" borderId="5" xfId="0" applyFont="1" applyFill="1" applyBorder="1" applyAlignment="1">
      <alignment vertical="center"/>
    </xf>
    <xf numFmtId="0" fontId="15" fillId="0" borderId="0" xfId="0" applyFont="1" applyAlignment="1">
      <alignment horizontal="center" vertical="top" wrapText="1"/>
    </xf>
    <xf numFmtId="0" fontId="10" fillId="4" borderId="7" xfId="0" applyFont="1" applyFill="1" applyBorder="1" applyAlignment="1">
      <alignment horizontal="left" vertical="top" wrapText="1"/>
    </xf>
    <xf numFmtId="0" fontId="15" fillId="5" borderId="1" xfId="0" applyFont="1" applyFill="1" applyBorder="1" applyAlignment="1">
      <alignment horizontal="center" vertical="center"/>
    </xf>
    <xf numFmtId="0" fontId="9" fillId="4" borderId="7" xfId="0" applyFont="1" applyFill="1" applyBorder="1" applyAlignment="1">
      <alignment vertical="center"/>
    </xf>
    <xf numFmtId="0" fontId="11" fillId="0" borderId="0" xfId="0" applyFont="1" applyAlignment="1">
      <alignment horizontal="center" vertical="center" wrapText="1"/>
    </xf>
    <xf numFmtId="0" fontId="16" fillId="4" borderId="1" xfId="0" applyFont="1" applyFill="1" applyBorder="1" applyAlignment="1">
      <alignment horizontal="left" vertical="top"/>
    </xf>
    <xf numFmtId="0" fontId="17" fillId="6" borderId="1" xfId="0" applyFont="1" applyFill="1" applyBorder="1" applyAlignment="1">
      <alignment horizontal="center" vertical="top" wrapText="1"/>
    </xf>
    <xf numFmtId="0" fontId="17" fillId="6" borderId="1" xfId="0" applyFont="1" applyFill="1" applyBorder="1" applyAlignment="1">
      <alignment vertical="top" wrapText="1"/>
    </xf>
    <xf numFmtId="0" fontId="11" fillId="7" borderId="8" xfId="0" applyFont="1" applyFill="1" applyBorder="1" applyAlignment="1">
      <alignment horizontal="center" vertical="top" wrapText="1"/>
    </xf>
    <xf numFmtId="0" fontId="9" fillId="4" borderId="1" xfId="0" applyFont="1" applyFill="1" applyBorder="1" applyAlignment="1">
      <alignment horizontal="left" vertical="top" wrapText="1"/>
    </xf>
    <xf numFmtId="0" fontId="0" fillId="0" borderId="0" xfId="0" applyFont="1" applyAlignment="1">
      <alignment vertical="top" wrapText="1"/>
    </xf>
    <xf numFmtId="0" fontId="18"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9" fillId="0" borderId="0" xfId="0" applyFont="1" applyAlignment="1">
      <alignment horizontal="center" vertical="top" wrapText="1"/>
    </xf>
    <xf numFmtId="0" fontId="19" fillId="8" borderId="1" xfId="0" applyFont="1" applyFill="1" applyBorder="1" applyAlignment="1">
      <alignment horizontal="center" vertical="top" wrapText="1"/>
    </xf>
    <xf numFmtId="0" fontId="20" fillId="8" borderId="1" xfId="0" applyFont="1" applyFill="1" applyBorder="1" applyAlignment="1">
      <alignment vertical="top" wrapText="1"/>
    </xf>
    <xf numFmtId="0" fontId="12" fillId="0" borderId="0" xfId="0" applyFont="1" applyAlignment="1">
      <alignment vertical="top" wrapText="1"/>
    </xf>
    <xf numFmtId="0" fontId="9" fillId="0" borderId="0" xfId="0" applyFont="1"/>
    <xf numFmtId="0" fontId="9" fillId="0" borderId="0" xfId="0" applyFont="1" applyAlignment="1">
      <alignment horizontal="left" vertical="top"/>
    </xf>
    <xf numFmtId="0" fontId="9" fillId="0" borderId="6" xfId="0" applyFont="1" applyBorder="1" applyAlignment="1">
      <alignment horizontal="center" vertical="top" wrapText="1"/>
    </xf>
    <xf numFmtId="0" fontId="9" fillId="0" borderId="6" xfId="0" applyFont="1" applyBorder="1" applyAlignment="1">
      <alignment horizontal="left" vertical="top" wrapText="1"/>
    </xf>
    <xf numFmtId="0" fontId="10" fillId="0" borderId="6" xfId="0" applyFont="1" applyBorder="1" applyAlignment="1">
      <alignment horizontal="center" vertical="top" wrapText="1"/>
    </xf>
    <xf numFmtId="0" fontId="9" fillId="0" borderId="6" xfId="0" applyFont="1" applyBorder="1" applyAlignment="1">
      <alignment vertical="top" wrapText="1"/>
    </xf>
    <xf numFmtId="0" fontId="9" fillId="0" borderId="9" xfId="0" applyFont="1" applyBorder="1" applyAlignment="1">
      <alignment horizontal="center" vertical="top" wrapText="1"/>
    </xf>
    <xf numFmtId="0" fontId="9" fillId="0" borderId="9" xfId="0" applyFont="1" applyBorder="1" applyAlignment="1">
      <alignment horizontal="left" vertical="top" wrapText="1"/>
    </xf>
    <xf numFmtId="0" fontId="9" fillId="0" borderId="9" xfId="0" applyFont="1" applyBorder="1" applyAlignment="1">
      <alignment vertical="top" wrapText="1"/>
    </xf>
    <xf numFmtId="0" fontId="9" fillId="0" borderId="6" xfId="0" applyFont="1" applyBorder="1" applyAlignment="1">
      <alignment horizontal="left" vertical="top" wrapText="1"/>
    </xf>
    <xf numFmtId="0" fontId="0" fillId="0" borderId="0" xfId="0" applyFont="1" applyAlignment="1">
      <alignment horizontal="left" vertical="center" wrapText="1"/>
    </xf>
    <xf numFmtId="0" fontId="6" fillId="4" borderId="1" xfId="0" applyFont="1" applyFill="1" applyBorder="1"/>
    <xf numFmtId="20" fontId="6" fillId="3" borderId="1" xfId="0" applyNumberFormat="1" applyFont="1" applyFill="1" applyBorder="1"/>
    <xf numFmtId="0" fontId="10" fillId="0" borderId="9" xfId="0" applyFont="1" applyBorder="1" applyAlignment="1">
      <alignment horizontal="center" vertical="top" wrapText="1"/>
    </xf>
    <xf numFmtId="0" fontId="19" fillId="8" borderId="7" xfId="0" applyFont="1" applyFill="1" applyBorder="1" applyAlignment="1">
      <alignment horizontal="center" vertical="top" wrapText="1"/>
    </xf>
    <xf numFmtId="0" fontId="19" fillId="8" borderId="7" xfId="0" applyFont="1" applyFill="1" applyBorder="1" applyAlignment="1">
      <alignment horizontal="left" vertical="top" wrapText="1"/>
    </xf>
    <xf numFmtId="0" fontId="20" fillId="8" borderId="7" xfId="0" applyFont="1" applyFill="1" applyBorder="1" applyAlignment="1">
      <alignment vertical="top" wrapText="1"/>
    </xf>
    <xf numFmtId="0" fontId="9" fillId="9" borderId="1" xfId="0" applyFont="1" applyFill="1" applyBorder="1" applyAlignment="1">
      <alignment vertical="top" wrapText="1"/>
    </xf>
    <xf numFmtId="0" fontId="10" fillId="0" borderId="0" xfId="0" applyFont="1" applyAlignment="1">
      <alignment vertical="top" wrapText="1"/>
    </xf>
    <xf numFmtId="0" fontId="10" fillId="0" borderId="9" xfId="0" applyFont="1" applyBorder="1" applyAlignment="1">
      <alignment horizontal="center" vertical="top" wrapText="1"/>
    </xf>
    <xf numFmtId="0" fontId="9" fillId="0" borderId="9" xfId="0" applyFont="1" applyBorder="1" applyAlignment="1">
      <alignment vertical="top" wrapText="1"/>
    </xf>
    <xf numFmtId="20" fontId="6" fillId="4" borderId="1" xfId="0" applyNumberFormat="1" applyFont="1" applyFill="1" applyBorder="1"/>
    <xf numFmtId="0" fontId="21" fillId="0" borderId="9" xfId="0" applyFont="1" applyBorder="1" applyAlignment="1">
      <alignment horizontal="left" vertical="top"/>
    </xf>
    <xf numFmtId="0" fontId="0" fillId="10" borderId="1" xfId="0" applyFont="1" applyFill="1" applyBorder="1" applyAlignment="1">
      <alignment horizontal="center" vertical="center" wrapText="1"/>
    </xf>
    <xf numFmtId="0" fontId="22" fillId="3" borderId="0" xfId="0" applyFont="1" applyFill="1" applyAlignment="1"/>
    <xf numFmtId="0" fontId="23" fillId="0" borderId="9" xfId="0" applyFont="1" applyBorder="1" applyAlignment="1">
      <alignment horizontal="left" vertical="top" wrapText="1"/>
    </xf>
    <xf numFmtId="0" fontId="24" fillId="0" borderId="9" xfId="0" applyFont="1" applyBorder="1" applyAlignment="1">
      <alignment horizontal="left" vertical="top" wrapText="1"/>
    </xf>
    <xf numFmtId="0" fontId="9" fillId="3" borderId="7" xfId="0" applyFont="1" applyFill="1" applyBorder="1" applyAlignment="1">
      <alignment horizontal="center" vertical="top" wrapText="1"/>
    </xf>
    <xf numFmtId="164" fontId="9" fillId="0" borderId="0" xfId="0" applyNumberFormat="1" applyFont="1" applyAlignment="1">
      <alignment vertical="top" wrapText="1"/>
    </xf>
    <xf numFmtId="0" fontId="11" fillId="5" borderId="1" xfId="0" applyFont="1" applyFill="1" applyBorder="1" applyAlignment="1">
      <alignment horizontal="right" vertical="center" wrapText="1"/>
    </xf>
    <xf numFmtId="0" fontId="11" fillId="5" borderId="1" xfId="0" applyFont="1" applyFill="1" applyBorder="1" applyAlignment="1">
      <alignment horizontal="center" vertical="center" wrapText="1"/>
    </xf>
    <xf numFmtId="0" fontId="9" fillId="0" borderId="9" xfId="0" applyFont="1" applyBorder="1" applyAlignment="1">
      <alignment vertical="center" wrapText="1"/>
    </xf>
    <xf numFmtId="0" fontId="10" fillId="0" borderId="9" xfId="0" applyFont="1" applyBorder="1" applyAlignment="1">
      <alignment vertical="center" wrapText="1"/>
    </xf>
    <xf numFmtId="0" fontId="9" fillId="0" borderId="0" xfId="0" applyFont="1" applyAlignment="1">
      <alignment horizontal="left"/>
    </xf>
    <xf numFmtId="0" fontId="0" fillId="10" borderId="1" xfId="0" applyFont="1" applyFill="1" applyBorder="1" applyAlignment="1">
      <alignment vertical="center" wrapText="1"/>
    </xf>
    <xf numFmtId="0" fontId="13" fillId="10" borderId="1" xfId="0" applyFont="1" applyFill="1" applyBorder="1" applyAlignment="1">
      <alignment horizontal="center" vertical="center" wrapText="1"/>
    </xf>
    <xf numFmtId="0" fontId="5" fillId="10" borderId="1" xfId="0" applyFont="1" applyFill="1" applyBorder="1" applyAlignment="1">
      <alignment vertical="center" wrapText="1"/>
    </xf>
    <xf numFmtId="0" fontId="9" fillId="0" borderId="10" xfId="0" applyFont="1" applyBorder="1" applyAlignment="1">
      <alignment horizontal="center" vertical="top" wrapText="1"/>
    </xf>
    <xf numFmtId="0" fontId="9" fillId="0" borderId="10" xfId="0" applyFont="1" applyBorder="1" applyAlignment="1">
      <alignment horizontal="left" vertical="top" wrapText="1"/>
    </xf>
    <xf numFmtId="0" fontId="10" fillId="0" borderId="10" xfId="0" applyFont="1" applyBorder="1" applyAlignment="1">
      <alignment horizontal="center" vertical="top" wrapText="1"/>
    </xf>
    <xf numFmtId="0" fontId="9" fillId="0" borderId="10" xfId="0" applyFont="1" applyBorder="1" applyAlignment="1">
      <alignment vertical="top" wrapText="1"/>
    </xf>
    <xf numFmtId="0" fontId="18" fillId="2" borderId="1" xfId="0" applyFont="1" applyFill="1" applyBorder="1" applyAlignment="1">
      <alignment horizontal="center" vertical="top" wrapText="1"/>
    </xf>
    <xf numFmtId="0" fontId="18" fillId="2" borderId="1" xfId="0" applyFont="1" applyFill="1" applyBorder="1" applyAlignment="1">
      <alignment horizontal="left" vertical="top" wrapText="1"/>
    </xf>
    <xf numFmtId="0" fontId="12" fillId="2" borderId="1" xfId="0" applyFont="1" applyFill="1" applyBorder="1" applyAlignment="1">
      <alignment vertical="top" wrapText="1"/>
    </xf>
    <xf numFmtId="0" fontId="10" fillId="0" borderId="0" xfId="0" applyFont="1" applyAlignment="1">
      <alignment horizontal="center" vertical="center" wrapText="1"/>
    </xf>
    <xf numFmtId="2" fontId="11" fillId="5" borderId="1" xfId="0" applyNumberFormat="1" applyFont="1" applyFill="1" applyBorder="1" applyAlignment="1">
      <alignment horizontal="center" vertical="center" wrapText="1"/>
    </xf>
    <xf numFmtId="0" fontId="0" fillId="5" borderId="1" xfId="0" applyFont="1" applyFill="1" applyBorder="1" applyAlignment="1">
      <alignment horizontal="right" vertical="center" wrapText="1"/>
    </xf>
    <xf numFmtId="2" fontId="0" fillId="5" borderId="1" xfId="0" applyNumberFormat="1" applyFont="1" applyFill="1" applyBorder="1" applyAlignment="1">
      <alignment horizontal="center" vertical="center" wrapText="1"/>
    </xf>
    <xf numFmtId="0" fontId="25" fillId="2" borderId="11" xfId="0" applyFont="1" applyFill="1" applyBorder="1"/>
    <xf numFmtId="0" fontId="25" fillId="2" borderId="12" xfId="0" applyFont="1" applyFill="1" applyBorder="1"/>
    <xf numFmtId="0" fontId="25" fillId="2" borderId="1" xfId="0" applyFont="1" applyFill="1" applyBorder="1"/>
    <xf numFmtId="0" fontId="25" fillId="2" borderId="12" xfId="0" applyFont="1" applyFill="1" applyBorder="1" applyAlignment="1">
      <alignment horizontal="center"/>
    </xf>
    <xf numFmtId="0" fontId="25" fillId="2" borderId="13" xfId="0" applyFont="1" applyFill="1" applyBorder="1"/>
    <xf numFmtId="0" fontId="26" fillId="0" borderId="0" xfId="0" applyFont="1"/>
    <xf numFmtId="0" fontId="26" fillId="5" borderId="11" xfId="0" applyFont="1" applyFill="1" applyBorder="1"/>
    <xf numFmtId="0" fontId="26" fillId="5" borderId="12" xfId="0" applyFont="1" applyFill="1" applyBorder="1"/>
    <xf numFmtId="0" fontId="26" fillId="5" borderId="13" xfId="0" applyFont="1" applyFill="1" applyBorder="1"/>
    <xf numFmtId="0" fontId="25" fillId="2" borderId="14" xfId="0" applyFont="1" applyFill="1" applyBorder="1"/>
    <xf numFmtId="0" fontId="25" fillId="2" borderId="15" xfId="0" applyFont="1" applyFill="1" applyBorder="1"/>
    <xf numFmtId="0" fontId="28" fillId="0" borderId="0" xfId="0" applyFont="1" applyAlignment="1">
      <alignment vertical="center"/>
    </xf>
    <xf numFmtId="0" fontId="9" fillId="0" borderId="0" xfId="0" applyFont="1" applyAlignment="1">
      <alignment vertical="center"/>
    </xf>
    <xf numFmtId="0" fontId="26" fillId="5" borderId="14" xfId="0" applyFont="1" applyFill="1" applyBorder="1"/>
    <xf numFmtId="0" fontId="26" fillId="5" borderId="15" xfId="0" applyFont="1" applyFill="1" applyBorder="1"/>
    <xf numFmtId="0" fontId="25" fillId="2" borderId="18" xfId="0" applyFont="1" applyFill="1" applyBorder="1"/>
    <xf numFmtId="0" fontId="12" fillId="2" borderId="5" xfId="0" applyFont="1" applyFill="1" applyBorder="1" applyAlignment="1">
      <alignment horizontal="left" vertical="center"/>
    </xf>
    <xf numFmtId="0" fontId="12" fillId="2" borderId="5" xfId="0" applyFont="1" applyFill="1" applyBorder="1" applyAlignment="1">
      <alignment horizontal="center" vertical="center"/>
    </xf>
    <xf numFmtId="0" fontId="25" fillId="2" borderId="19" xfId="0" applyFont="1" applyFill="1" applyBorder="1"/>
    <xf numFmtId="0" fontId="9" fillId="0" borderId="0" xfId="0" applyFont="1" applyAlignment="1">
      <alignment horizontal="center" vertical="center"/>
    </xf>
    <xf numFmtId="0" fontId="9" fillId="5" borderId="14" xfId="0" applyFont="1" applyFill="1" applyBorder="1" applyAlignment="1">
      <alignment horizontal="center" vertical="center"/>
    </xf>
    <xf numFmtId="0" fontId="9" fillId="5" borderId="15" xfId="0" applyFont="1" applyFill="1" applyBorder="1" applyAlignment="1">
      <alignment horizontal="center" vertical="center"/>
    </xf>
    <xf numFmtId="0" fontId="26" fillId="4" borderId="14" xfId="0" applyFont="1" applyFill="1" applyBorder="1"/>
    <xf numFmtId="0" fontId="10"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9" fillId="4" borderId="1" xfId="0" applyFont="1" applyFill="1" applyBorder="1" applyAlignment="1">
      <alignment horizontal="center" vertical="center"/>
    </xf>
    <xf numFmtId="0" fontId="26" fillId="4" borderId="15" xfId="0" applyFont="1" applyFill="1" applyBorder="1"/>
    <xf numFmtId="0" fontId="10" fillId="5" borderId="8" xfId="0" applyFont="1" applyFill="1" applyBorder="1" applyAlignment="1">
      <alignment horizontal="center" vertical="center" wrapText="1"/>
    </xf>
    <xf numFmtId="0" fontId="9" fillId="4" borderId="14"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15" xfId="0" applyFont="1" applyFill="1" applyBorder="1" applyAlignment="1">
      <alignment horizontal="center" vertical="center"/>
    </xf>
    <xf numFmtId="0" fontId="26" fillId="5" borderId="1" xfId="0" applyFont="1" applyFill="1" applyBorder="1"/>
    <xf numFmtId="0" fontId="26" fillId="4" borderId="1" xfId="0" applyFont="1" applyFill="1" applyBorder="1"/>
    <xf numFmtId="0" fontId="10" fillId="4" borderId="5" xfId="0" applyFont="1" applyFill="1" applyBorder="1" applyAlignment="1">
      <alignment horizontal="center" vertical="center" wrapText="1"/>
    </xf>
    <xf numFmtId="165" fontId="29" fillId="5" borderId="1" xfId="0" applyNumberFormat="1" applyFont="1" applyFill="1" applyBorder="1" applyAlignment="1">
      <alignment horizontal="right" vertical="center" wrapText="1"/>
    </xf>
    <xf numFmtId="0" fontId="26" fillId="4" borderId="14" xfId="0" applyFont="1" applyFill="1" applyBorder="1" applyAlignment="1">
      <alignment horizontal="right"/>
    </xf>
    <xf numFmtId="165" fontId="29" fillId="4" borderId="1" xfId="0" applyNumberFormat="1" applyFont="1" applyFill="1" applyBorder="1" applyAlignment="1">
      <alignment wrapText="1"/>
    </xf>
    <xf numFmtId="0" fontId="29" fillId="4" borderId="1" xfId="0" applyFont="1" applyFill="1" applyBorder="1" applyAlignment="1">
      <alignment vertical="center" wrapText="1"/>
    </xf>
    <xf numFmtId="165" fontId="29" fillId="4" borderId="1" xfId="0" applyNumberFormat="1" applyFont="1" applyFill="1" applyBorder="1" applyAlignment="1">
      <alignment horizontal="right" vertical="center" wrapText="1"/>
    </xf>
    <xf numFmtId="165" fontId="29" fillId="5" borderId="20" xfId="0" applyNumberFormat="1" applyFont="1" applyFill="1" applyBorder="1" applyAlignment="1">
      <alignment horizontal="right" vertical="center" wrapText="1"/>
    </xf>
    <xf numFmtId="0" fontId="26" fillId="5" borderId="18" xfId="0" applyFont="1" applyFill="1" applyBorder="1"/>
    <xf numFmtId="0" fontId="26" fillId="5" borderId="5" xfId="0" applyFont="1" applyFill="1" applyBorder="1"/>
    <xf numFmtId="0" fontId="26" fillId="5" borderId="19" xfId="0" applyFont="1" applyFill="1" applyBorder="1"/>
    <xf numFmtId="0" fontId="30" fillId="4" borderId="1" xfId="0" applyFont="1" applyFill="1" applyBorder="1" applyAlignment="1">
      <alignment horizontal="center" vertical="center" wrapText="1"/>
    </xf>
    <xf numFmtId="165" fontId="29" fillId="4" borderId="20" xfId="0" applyNumberFormat="1" applyFont="1" applyFill="1" applyBorder="1" applyAlignment="1">
      <alignment horizontal="right" vertical="center" wrapText="1"/>
    </xf>
    <xf numFmtId="165" fontId="29" fillId="4" borderId="20" xfId="0" applyNumberFormat="1" applyFont="1" applyFill="1" applyBorder="1" applyAlignment="1">
      <alignment wrapText="1"/>
    </xf>
    <xf numFmtId="0" fontId="26" fillId="4" borderId="18" xfId="0" applyFont="1" applyFill="1" applyBorder="1" applyAlignment="1">
      <alignment horizontal="right"/>
    </xf>
    <xf numFmtId="0" fontId="26" fillId="4" borderId="5" xfId="0" applyFont="1" applyFill="1" applyBorder="1"/>
    <xf numFmtId="0" fontId="26" fillId="4" borderId="19" xfId="0" applyFont="1" applyFill="1" applyBorder="1"/>
    <xf numFmtId="0" fontId="26" fillId="4" borderId="18" xfId="0" applyFont="1" applyFill="1" applyBorder="1"/>
    <xf numFmtId="0" fontId="29" fillId="4" borderId="5" xfId="0" applyFont="1" applyFill="1" applyBorder="1" applyAlignment="1">
      <alignment vertical="center" wrapText="1"/>
    </xf>
    <xf numFmtId="0" fontId="29" fillId="4" borderId="19" xfId="0" applyFont="1" applyFill="1" applyBorder="1" applyAlignment="1">
      <alignment vertical="center" wrapText="1"/>
    </xf>
    <xf numFmtId="0" fontId="26" fillId="0" borderId="0" xfId="0" applyFont="1" applyAlignment="1">
      <alignment horizontal="right"/>
    </xf>
    <xf numFmtId="0" fontId="26" fillId="0" borderId="0" xfId="0" applyFont="1" applyAlignment="1">
      <alignment horizontal="center"/>
    </xf>
    <xf numFmtId="0" fontId="9" fillId="11" borderId="6" xfId="0" applyFont="1" applyFill="1" applyBorder="1" applyAlignment="1">
      <alignment horizontal="left" vertical="top" wrapText="1"/>
    </xf>
    <xf numFmtId="0" fontId="10" fillId="4" borderId="2" xfId="0" applyFont="1" applyFill="1" applyBorder="1" applyAlignment="1">
      <alignment wrapText="1"/>
    </xf>
    <xf numFmtId="0" fontId="3" fillId="0" borderId="3" xfId="0" applyFont="1" applyBorder="1"/>
    <xf numFmtId="0" fontId="3" fillId="0" borderId="4" xfId="0" applyFont="1" applyBorder="1"/>
    <xf numFmtId="0" fontId="9" fillId="4" borderId="2" xfId="0" applyFont="1" applyFill="1" applyBorder="1" applyAlignment="1">
      <alignment wrapText="1"/>
    </xf>
    <xf numFmtId="0" fontId="6" fillId="4" borderId="2" xfId="0" applyFont="1" applyFill="1" applyBorder="1"/>
    <xf numFmtId="0" fontId="2" fillId="2" borderId="2" xfId="0" applyFont="1" applyFill="1" applyBorder="1" applyAlignment="1">
      <alignment horizontal="center"/>
    </xf>
    <xf numFmtId="0" fontId="10" fillId="4" borderId="2" xfId="0" applyFont="1" applyFill="1" applyBorder="1" applyAlignment="1">
      <alignment horizontal="center" wrapText="1"/>
    </xf>
    <xf numFmtId="0" fontId="4" fillId="0" borderId="0" xfId="0" applyFont="1" applyAlignment="1">
      <alignment horizontal="left"/>
    </xf>
    <xf numFmtId="0" fontId="0" fillId="0" borderId="0" xfId="0" applyFont="1" applyAlignment="1"/>
    <xf numFmtId="0" fontId="11" fillId="0" borderId="0" xfId="0" applyFont="1" applyAlignment="1">
      <alignment horizontal="left" vertical="center" wrapText="1"/>
    </xf>
    <xf numFmtId="0" fontId="27" fillId="2" borderId="2" xfId="0" applyFont="1" applyFill="1" applyBorder="1" applyAlignment="1">
      <alignment horizontal="center" vertical="center"/>
    </xf>
    <xf numFmtId="0" fontId="28" fillId="5" borderId="16" xfId="0" applyFont="1" applyFill="1" applyBorder="1" applyAlignment="1">
      <alignment horizontal="center"/>
    </xf>
    <xf numFmtId="0" fontId="3" fillId="0" borderId="17" xfId="0" applyFont="1" applyBorder="1"/>
    <xf numFmtId="0" fontId="12" fillId="2" borderId="2" xfId="0" applyFont="1" applyFill="1" applyBorder="1" applyAlignment="1">
      <alignment horizontal="center" vertical="center"/>
    </xf>
    <xf numFmtId="0" fontId="10" fillId="5" borderId="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I1000"/>
  <sheetViews>
    <sheetView topLeftCell="A28" workbookViewId="0">
      <selection activeCell="A46" sqref="A46:I46"/>
    </sheetView>
  </sheetViews>
  <sheetFormatPr baseColWidth="10" defaultColWidth="14.42578125" defaultRowHeight="15" customHeight="1"/>
  <cols>
    <col min="1" max="6" width="14.42578125" customWidth="1"/>
  </cols>
  <sheetData>
    <row r="1" spans="1:35" ht="28.5" customHeight="1">
      <c r="A1" s="151" t="s">
        <v>0</v>
      </c>
      <c r="B1" s="147"/>
      <c r="C1" s="147"/>
      <c r="D1" s="147"/>
      <c r="E1" s="147"/>
      <c r="F1" s="147"/>
      <c r="G1" s="147"/>
      <c r="H1" s="147"/>
      <c r="I1" s="148"/>
      <c r="J1" s="3"/>
      <c r="K1" s="3"/>
      <c r="L1" s="3"/>
      <c r="M1" s="3"/>
      <c r="N1" s="3"/>
      <c r="O1" s="3"/>
      <c r="P1" s="8"/>
      <c r="Q1" s="8"/>
      <c r="R1" s="8"/>
      <c r="S1" s="8"/>
      <c r="T1" s="8"/>
      <c r="U1" s="8"/>
      <c r="V1" s="8"/>
      <c r="W1" s="8"/>
      <c r="X1" s="8"/>
      <c r="Y1" s="8"/>
      <c r="Z1" s="8"/>
      <c r="AA1" s="8"/>
      <c r="AB1" s="8"/>
      <c r="AC1" s="12" t="s">
        <v>4</v>
      </c>
      <c r="AD1" s="8"/>
      <c r="AE1" s="8"/>
      <c r="AF1" s="8"/>
      <c r="AG1" s="8"/>
      <c r="AH1" s="8"/>
      <c r="AI1" s="8"/>
    </row>
    <row r="2" spans="1:35" ht="13.5">
      <c r="A2" s="152" t="s">
        <v>5</v>
      </c>
      <c r="B2" s="147"/>
      <c r="C2" s="147"/>
      <c r="D2" s="147"/>
      <c r="E2" s="147"/>
      <c r="F2" s="147"/>
      <c r="G2" s="147"/>
      <c r="H2" s="147"/>
      <c r="I2" s="148"/>
      <c r="J2" s="3"/>
      <c r="K2" s="3"/>
      <c r="L2" s="3"/>
      <c r="M2" s="3"/>
      <c r="N2" s="3"/>
      <c r="O2" s="3"/>
      <c r="P2" s="3"/>
      <c r="Q2" s="3"/>
      <c r="R2" s="3"/>
      <c r="S2" s="3"/>
      <c r="T2" s="3"/>
      <c r="U2" s="3"/>
      <c r="V2" s="3"/>
      <c r="W2" s="3"/>
      <c r="X2" s="3"/>
      <c r="Y2" s="3"/>
      <c r="Z2" s="3"/>
      <c r="AA2" s="3"/>
      <c r="AB2" s="3"/>
      <c r="AC2" s="3"/>
      <c r="AD2" s="3"/>
      <c r="AE2" s="3"/>
      <c r="AF2" s="3"/>
      <c r="AG2" s="3"/>
      <c r="AH2" s="3"/>
      <c r="AI2" s="3"/>
    </row>
    <row r="3" spans="1:35" ht="15" customHeight="1">
      <c r="A3" s="150"/>
      <c r="B3" s="147"/>
      <c r="C3" s="147"/>
      <c r="D3" s="147"/>
      <c r="E3" s="147"/>
      <c r="F3" s="147"/>
      <c r="G3" s="147"/>
      <c r="H3" s="147"/>
      <c r="I3" s="148"/>
      <c r="J3" s="3"/>
      <c r="K3" s="3"/>
      <c r="L3" s="3"/>
      <c r="M3" s="3"/>
      <c r="N3" s="3"/>
      <c r="O3" s="3"/>
      <c r="P3" s="3"/>
      <c r="Q3" s="3"/>
      <c r="R3" s="3"/>
      <c r="S3" s="3"/>
      <c r="T3" s="3"/>
      <c r="U3" s="3"/>
      <c r="V3" s="3"/>
      <c r="W3" s="3"/>
      <c r="X3" s="3"/>
      <c r="Y3" s="3"/>
      <c r="Z3" s="3"/>
      <c r="AA3" s="3"/>
      <c r="AB3" s="3"/>
      <c r="AC3" s="3"/>
      <c r="AD3" s="3"/>
      <c r="AE3" s="3"/>
      <c r="AF3" s="3"/>
      <c r="AG3" s="3"/>
      <c r="AH3" s="3"/>
      <c r="AI3" s="3"/>
    </row>
    <row r="4" spans="1:35" ht="13.5">
      <c r="A4" s="149" t="s">
        <v>15</v>
      </c>
      <c r="B4" s="147"/>
      <c r="C4" s="147"/>
      <c r="D4" s="147"/>
      <c r="E4" s="147"/>
      <c r="F4" s="147"/>
      <c r="G4" s="147"/>
      <c r="H4" s="147"/>
      <c r="I4" s="148"/>
      <c r="J4" s="3"/>
      <c r="K4" s="3"/>
      <c r="L4" s="3"/>
      <c r="M4" s="3"/>
      <c r="N4" s="3"/>
      <c r="O4" s="3"/>
      <c r="P4" s="3"/>
      <c r="Q4" s="3"/>
      <c r="R4" s="3"/>
      <c r="S4" s="3"/>
      <c r="T4" s="3"/>
      <c r="U4" s="3"/>
      <c r="V4" s="3"/>
      <c r="W4" s="3"/>
      <c r="X4" s="3"/>
      <c r="Y4" s="3"/>
      <c r="Z4" s="3"/>
      <c r="AA4" s="3"/>
      <c r="AB4" s="3"/>
      <c r="AC4" s="3"/>
      <c r="AD4" s="3"/>
      <c r="AE4" s="3"/>
      <c r="AF4" s="3"/>
      <c r="AG4" s="3"/>
      <c r="AH4" s="3"/>
      <c r="AI4" s="3"/>
    </row>
    <row r="5" spans="1:35" ht="15" customHeight="1">
      <c r="A5" s="150"/>
      <c r="B5" s="147"/>
      <c r="C5" s="147"/>
      <c r="D5" s="147"/>
      <c r="E5" s="147"/>
      <c r="F5" s="147"/>
      <c r="G5" s="147"/>
      <c r="H5" s="147"/>
      <c r="I5" s="148"/>
      <c r="J5" s="3"/>
      <c r="K5" s="3"/>
      <c r="L5" s="3"/>
      <c r="M5" s="3"/>
      <c r="N5" s="3"/>
      <c r="O5" s="3"/>
      <c r="P5" s="3"/>
      <c r="Q5" s="3"/>
      <c r="R5" s="3"/>
      <c r="S5" s="3"/>
      <c r="T5" s="3"/>
      <c r="U5" s="3"/>
      <c r="V5" s="3"/>
      <c r="W5" s="3"/>
      <c r="X5" s="3"/>
      <c r="Y5" s="3"/>
      <c r="Z5" s="3"/>
      <c r="AA5" s="3"/>
      <c r="AB5" s="3"/>
      <c r="AC5" s="3"/>
      <c r="AD5" s="3"/>
      <c r="AE5" s="3"/>
      <c r="AF5" s="3"/>
      <c r="AG5" s="3"/>
      <c r="AH5" s="3"/>
      <c r="AI5" s="3"/>
    </row>
    <row r="6" spans="1:35" ht="13.5">
      <c r="A6" s="146" t="s">
        <v>24</v>
      </c>
      <c r="B6" s="147"/>
      <c r="C6" s="147"/>
      <c r="D6" s="147"/>
      <c r="E6" s="147"/>
      <c r="F6" s="147"/>
      <c r="G6" s="147"/>
      <c r="H6" s="147"/>
      <c r="I6" s="148"/>
      <c r="J6" s="3"/>
      <c r="K6" s="3"/>
      <c r="L6" s="3"/>
      <c r="M6" s="3"/>
      <c r="N6" s="3"/>
      <c r="O6" s="3"/>
      <c r="P6" s="3"/>
      <c r="Q6" s="3"/>
      <c r="R6" s="3"/>
      <c r="S6" s="3"/>
      <c r="T6" s="3"/>
      <c r="U6" s="3"/>
      <c r="V6" s="3"/>
      <c r="W6" s="3"/>
      <c r="X6" s="3"/>
      <c r="Y6" s="3"/>
      <c r="Z6" s="3"/>
      <c r="AA6" s="3"/>
      <c r="AB6" s="3"/>
      <c r="AC6" s="3"/>
      <c r="AD6" s="3"/>
      <c r="AE6" s="3"/>
      <c r="AF6" s="3"/>
      <c r="AG6" s="3"/>
      <c r="AH6" s="3"/>
      <c r="AI6" s="3"/>
    </row>
    <row r="7" spans="1:35" ht="15" customHeight="1">
      <c r="A7" s="150"/>
      <c r="B7" s="147"/>
      <c r="C7" s="147"/>
      <c r="D7" s="147"/>
      <c r="E7" s="147"/>
      <c r="F7" s="147"/>
      <c r="G7" s="147"/>
      <c r="H7" s="147"/>
      <c r="I7" s="148"/>
      <c r="J7" s="3"/>
      <c r="K7" s="3"/>
      <c r="L7" s="3"/>
      <c r="M7" s="3"/>
      <c r="N7" s="3"/>
      <c r="O7" s="3"/>
      <c r="P7" s="3"/>
      <c r="Q7" s="3"/>
      <c r="R7" s="3"/>
      <c r="S7" s="3"/>
      <c r="T7" s="3"/>
      <c r="U7" s="3"/>
      <c r="V7" s="3"/>
      <c r="W7" s="3"/>
      <c r="X7" s="3"/>
      <c r="Y7" s="3"/>
      <c r="Z7" s="3"/>
      <c r="AA7" s="3"/>
      <c r="AB7" s="3"/>
      <c r="AC7" s="3"/>
      <c r="AD7" s="3"/>
      <c r="AE7" s="3"/>
      <c r="AF7" s="3"/>
      <c r="AG7" s="3"/>
      <c r="AH7" s="3"/>
      <c r="AI7" s="3"/>
    </row>
    <row r="8" spans="1:35" ht="13.5">
      <c r="A8" s="149" t="s">
        <v>32</v>
      </c>
      <c r="B8" s="147"/>
      <c r="C8" s="147"/>
      <c r="D8" s="147"/>
      <c r="E8" s="147"/>
      <c r="F8" s="147"/>
      <c r="G8" s="147"/>
      <c r="H8" s="147"/>
      <c r="I8" s="148"/>
      <c r="J8" s="3"/>
      <c r="K8" s="3"/>
      <c r="L8" s="3"/>
      <c r="M8" s="3"/>
      <c r="N8" s="3"/>
      <c r="O8" s="3"/>
      <c r="P8" s="3"/>
      <c r="Q8" s="3"/>
      <c r="R8" s="3"/>
      <c r="S8" s="3"/>
      <c r="T8" s="3"/>
      <c r="U8" s="3"/>
      <c r="V8" s="3"/>
      <c r="W8" s="3"/>
      <c r="X8" s="3"/>
      <c r="Y8" s="3"/>
      <c r="Z8" s="3"/>
      <c r="AA8" s="3"/>
      <c r="AB8" s="3"/>
      <c r="AC8" s="3"/>
      <c r="AD8" s="3"/>
      <c r="AE8" s="3"/>
      <c r="AF8" s="3"/>
      <c r="AG8" s="3"/>
      <c r="AH8" s="3"/>
      <c r="AI8" s="3"/>
    </row>
    <row r="9" spans="1:35" ht="13.5">
      <c r="A9" s="149" t="s">
        <v>36</v>
      </c>
      <c r="B9" s="147"/>
      <c r="C9" s="147"/>
      <c r="D9" s="147"/>
      <c r="E9" s="147"/>
      <c r="F9" s="147"/>
      <c r="G9" s="147"/>
      <c r="H9" s="147"/>
      <c r="I9" s="148"/>
      <c r="J9" s="3"/>
      <c r="K9" s="3"/>
      <c r="L9" s="3"/>
      <c r="M9" s="3"/>
      <c r="N9" s="3"/>
      <c r="O9" s="3"/>
      <c r="P9" s="3"/>
      <c r="Q9" s="3"/>
      <c r="R9" s="3"/>
      <c r="S9" s="3"/>
      <c r="T9" s="3"/>
      <c r="U9" s="3"/>
      <c r="V9" s="3"/>
      <c r="W9" s="3"/>
      <c r="X9" s="3"/>
      <c r="Y9" s="3"/>
      <c r="Z9" s="3"/>
      <c r="AA9" s="3"/>
      <c r="AB9" s="3"/>
      <c r="AC9" s="3"/>
      <c r="AD9" s="3"/>
      <c r="AE9" s="3"/>
      <c r="AF9" s="3"/>
      <c r="AG9" s="3"/>
      <c r="AH9" s="3"/>
      <c r="AI9" s="3"/>
    </row>
    <row r="10" spans="1:35" ht="13.5">
      <c r="A10" s="149" t="s">
        <v>39</v>
      </c>
      <c r="B10" s="147"/>
      <c r="C10" s="147"/>
      <c r="D10" s="147"/>
      <c r="E10" s="147"/>
      <c r="F10" s="147"/>
      <c r="G10" s="147"/>
      <c r="H10" s="147"/>
      <c r="I10" s="148"/>
      <c r="J10" s="3"/>
      <c r="K10" s="3"/>
      <c r="L10" s="3"/>
      <c r="M10" s="3"/>
      <c r="N10" s="3"/>
      <c r="O10" s="3"/>
      <c r="P10" s="3"/>
      <c r="Q10" s="3"/>
      <c r="R10" s="3"/>
      <c r="S10" s="3"/>
      <c r="T10" s="3"/>
      <c r="U10" s="3"/>
      <c r="V10" s="3"/>
      <c r="W10" s="3"/>
      <c r="X10" s="3"/>
      <c r="Y10" s="3"/>
      <c r="Z10" s="3"/>
      <c r="AA10" s="3"/>
      <c r="AB10" s="3"/>
      <c r="AC10" s="3"/>
      <c r="AD10" s="3"/>
      <c r="AE10" s="3"/>
      <c r="AF10" s="3"/>
      <c r="AG10" s="3"/>
      <c r="AH10" s="3"/>
      <c r="AI10" s="3"/>
    </row>
    <row r="11" spans="1:35" ht="13.5">
      <c r="A11" s="149" t="s">
        <v>43</v>
      </c>
      <c r="B11" s="147"/>
      <c r="C11" s="147"/>
      <c r="D11" s="147"/>
      <c r="E11" s="147"/>
      <c r="F11" s="147"/>
      <c r="G11" s="147"/>
      <c r="H11" s="147"/>
      <c r="I11" s="148"/>
      <c r="J11" s="3"/>
      <c r="K11" s="3"/>
      <c r="L11" s="3"/>
      <c r="M11" s="3"/>
      <c r="N11" s="3"/>
      <c r="O11" s="3"/>
      <c r="P11" s="3"/>
      <c r="Q11" s="3"/>
      <c r="R11" s="3"/>
      <c r="S11" s="3"/>
      <c r="T11" s="3"/>
      <c r="U11" s="3"/>
      <c r="V11" s="3"/>
      <c r="W11" s="3"/>
      <c r="X11" s="3"/>
      <c r="Y11" s="3"/>
      <c r="Z11" s="3"/>
      <c r="AA11" s="3"/>
      <c r="AB11" s="3"/>
      <c r="AC11" s="3"/>
      <c r="AD11" s="3"/>
      <c r="AE11" s="3"/>
      <c r="AF11" s="3"/>
      <c r="AG11" s="3"/>
      <c r="AH11" s="3"/>
      <c r="AI11" s="3"/>
    </row>
    <row r="12" spans="1:35" ht="13.5">
      <c r="A12" s="149" t="s">
        <v>49</v>
      </c>
      <c r="B12" s="147"/>
      <c r="C12" s="147"/>
      <c r="D12" s="147"/>
      <c r="E12" s="147"/>
      <c r="F12" s="147"/>
      <c r="G12" s="147"/>
      <c r="H12" s="147"/>
      <c r="I12" s="148"/>
      <c r="J12" s="3"/>
      <c r="K12" s="3"/>
      <c r="L12" s="3"/>
      <c r="M12" s="3"/>
      <c r="N12" s="3"/>
      <c r="O12" s="3"/>
      <c r="P12" s="3"/>
      <c r="Q12" s="3"/>
      <c r="R12" s="3"/>
      <c r="S12" s="3"/>
      <c r="T12" s="3"/>
      <c r="U12" s="3"/>
      <c r="V12" s="3"/>
      <c r="W12" s="3"/>
      <c r="X12" s="3"/>
      <c r="Y12" s="3"/>
      <c r="Z12" s="3"/>
      <c r="AA12" s="3"/>
      <c r="AB12" s="3"/>
      <c r="AC12" s="3"/>
      <c r="AD12" s="3"/>
      <c r="AE12" s="3"/>
      <c r="AF12" s="3"/>
      <c r="AG12" s="3"/>
      <c r="AH12" s="3"/>
      <c r="AI12" s="3"/>
    </row>
    <row r="13" spans="1:35" ht="13.5">
      <c r="A13" s="149" t="s">
        <v>55</v>
      </c>
      <c r="B13" s="147"/>
      <c r="C13" s="147"/>
      <c r="D13" s="147"/>
      <c r="E13" s="147"/>
      <c r="F13" s="147"/>
      <c r="G13" s="147"/>
      <c r="H13" s="147"/>
      <c r="I13" s="148"/>
      <c r="J13" s="3"/>
      <c r="K13" s="3"/>
      <c r="L13" s="3"/>
      <c r="M13" s="3"/>
      <c r="N13" s="3"/>
      <c r="O13" s="3"/>
      <c r="P13" s="3"/>
      <c r="Q13" s="3"/>
      <c r="R13" s="3"/>
      <c r="S13" s="3"/>
      <c r="T13" s="3"/>
      <c r="U13" s="3"/>
      <c r="V13" s="3"/>
      <c r="W13" s="3"/>
      <c r="X13" s="3"/>
      <c r="Y13" s="3"/>
      <c r="Z13" s="3"/>
      <c r="AA13" s="3"/>
      <c r="AB13" s="3"/>
      <c r="AC13" s="3"/>
      <c r="AD13" s="3"/>
      <c r="AE13" s="3"/>
      <c r="AF13" s="3"/>
      <c r="AG13" s="3"/>
      <c r="AH13" s="3"/>
      <c r="AI13" s="3"/>
    </row>
    <row r="14" spans="1:35" ht="15" customHeight="1">
      <c r="A14" s="150"/>
      <c r="B14" s="147"/>
      <c r="C14" s="147"/>
      <c r="D14" s="147"/>
      <c r="E14" s="147"/>
      <c r="F14" s="147"/>
      <c r="G14" s="147"/>
      <c r="H14" s="147"/>
      <c r="I14" s="148"/>
      <c r="J14" s="3"/>
      <c r="K14" s="3"/>
      <c r="L14" s="3"/>
      <c r="M14" s="3"/>
      <c r="N14" s="3"/>
      <c r="O14" s="3"/>
      <c r="P14" s="3"/>
      <c r="Q14" s="3"/>
      <c r="R14" s="3"/>
      <c r="S14" s="3"/>
      <c r="T14" s="3"/>
      <c r="U14" s="3"/>
      <c r="V14" s="3"/>
      <c r="W14" s="3"/>
      <c r="X14" s="3"/>
      <c r="Y14" s="3"/>
      <c r="Z14" s="3"/>
      <c r="AA14" s="3"/>
      <c r="AB14" s="3"/>
      <c r="AC14" s="3"/>
      <c r="AD14" s="3"/>
      <c r="AE14" s="3"/>
      <c r="AF14" s="3"/>
      <c r="AG14" s="3"/>
      <c r="AH14" s="3"/>
      <c r="AI14" s="3"/>
    </row>
    <row r="15" spans="1:35" ht="13.5">
      <c r="A15" s="146" t="s">
        <v>62</v>
      </c>
      <c r="B15" s="147"/>
      <c r="C15" s="147"/>
      <c r="D15" s="147"/>
      <c r="E15" s="147"/>
      <c r="F15" s="147"/>
      <c r="G15" s="147"/>
      <c r="H15" s="147"/>
      <c r="I15" s="148"/>
      <c r="J15" s="3"/>
      <c r="K15" s="3"/>
      <c r="L15" s="3"/>
      <c r="M15" s="3"/>
      <c r="N15" s="3"/>
      <c r="O15" s="3"/>
      <c r="P15" s="3"/>
      <c r="Q15" s="3"/>
      <c r="R15" s="3"/>
      <c r="S15" s="3"/>
      <c r="T15" s="3"/>
      <c r="U15" s="3"/>
      <c r="V15" s="3"/>
      <c r="W15" s="3"/>
      <c r="X15" s="3"/>
      <c r="Y15" s="3"/>
      <c r="Z15" s="3"/>
      <c r="AA15" s="3"/>
      <c r="AB15" s="3"/>
      <c r="AC15" s="3"/>
      <c r="AD15" s="3"/>
      <c r="AE15" s="3"/>
      <c r="AF15" s="3"/>
      <c r="AG15" s="3"/>
      <c r="AH15" s="3"/>
      <c r="AI15" s="3"/>
    </row>
    <row r="16" spans="1:35" ht="15" customHeight="1">
      <c r="A16" s="150"/>
      <c r="B16" s="147"/>
      <c r="C16" s="147"/>
      <c r="D16" s="147"/>
      <c r="E16" s="147"/>
      <c r="F16" s="147"/>
      <c r="G16" s="147"/>
      <c r="H16" s="147"/>
      <c r="I16" s="148"/>
      <c r="J16" s="3"/>
      <c r="K16" s="3"/>
      <c r="L16" s="3"/>
      <c r="M16" s="3"/>
      <c r="N16" s="3"/>
      <c r="O16" s="3"/>
      <c r="P16" s="3"/>
      <c r="Q16" s="3"/>
      <c r="R16" s="3"/>
      <c r="S16" s="3"/>
      <c r="T16" s="3"/>
      <c r="U16" s="3"/>
      <c r="V16" s="3"/>
      <c r="W16" s="3"/>
      <c r="X16" s="3"/>
      <c r="Y16" s="3"/>
      <c r="Z16" s="3"/>
      <c r="AA16" s="3"/>
      <c r="AB16" s="3"/>
      <c r="AC16" s="3"/>
      <c r="AD16" s="3"/>
      <c r="AE16" s="3"/>
      <c r="AF16" s="3"/>
      <c r="AG16" s="3"/>
      <c r="AH16" s="3"/>
      <c r="AI16" s="3"/>
    </row>
    <row r="17" spans="1:35" ht="13.5">
      <c r="A17" s="149" t="s">
        <v>72</v>
      </c>
      <c r="B17" s="147"/>
      <c r="C17" s="147"/>
      <c r="D17" s="147"/>
      <c r="E17" s="147"/>
      <c r="F17" s="147"/>
      <c r="G17" s="147"/>
      <c r="H17" s="147"/>
      <c r="I17" s="148"/>
      <c r="J17" s="3"/>
      <c r="K17" s="3"/>
      <c r="L17" s="3"/>
      <c r="M17" s="3"/>
      <c r="N17" s="3"/>
      <c r="O17" s="3"/>
      <c r="P17" s="3"/>
      <c r="Q17" s="3"/>
      <c r="R17" s="3"/>
      <c r="S17" s="3"/>
      <c r="T17" s="3"/>
      <c r="U17" s="3"/>
      <c r="V17" s="3"/>
      <c r="W17" s="3"/>
      <c r="X17" s="3"/>
      <c r="Y17" s="3"/>
      <c r="Z17" s="3"/>
      <c r="AA17" s="3"/>
      <c r="AB17" s="3"/>
      <c r="AC17" s="3"/>
      <c r="AD17" s="3"/>
      <c r="AE17" s="3"/>
      <c r="AF17" s="3"/>
      <c r="AG17" s="3"/>
      <c r="AH17" s="3"/>
      <c r="AI17" s="3"/>
    </row>
    <row r="18" spans="1:35" ht="15" customHeight="1">
      <c r="A18" s="52"/>
      <c r="B18" s="52"/>
      <c r="C18" s="52"/>
      <c r="D18" s="52"/>
      <c r="E18" s="52"/>
      <c r="F18" s="52"/>
      <c r="G18" s="52"/>
      <c r="H18" s="52"/>
      <c r="I18" s="52"/>
      <c r="J18" s="3"/>
      <c r="K18" s="3"/>
      <c r="L18" s="3"/>
      <c r="M18" s="3"/>
      <c r="N18" s="3"/>
      <c r="O18" s="3"/>
      <c r="P18" s="3"/>
      <c r="Q18" s="3"/>
      <c r="R18" s="3"/>
      <c r="S18" s="3"/>
      <c r="T18" s="3"/>
      <c r="U18" s="3"/>
      <c r="V18" s="3"/>
      <c r="W18" s="3"/>
      <c r="X18" s="3"/>
      <c r="Y18" s="3"/>
      <c r="Z18" s="3"/>
      <c r="AA18" s="3"/>
      <c r="AB18" s="3"/>
      <c r="AC18" s="3"/>
      <c r="AD18" s="3"/>
      <c r="AE18" s="3"/>
      <c r="AF18" s="3"/>
      <c r="AG18" s="3"/>
      <c r="AH18" s="3"/>
      <c r="AI18" s="3"/>
    </row>
    <row r="19" spans="1:35" ht="13.5">
      <c r="A19" s="149" t="s">
        <v>86</v>
      </c>
      <c r="B19" s="147"/>
      <c r="C19" s="147"/>
      <c r="D19" s="147"/>
      <c r="E19" s="147"/>
      <c r="F19" s="147"/>
      <c r="G19" s="147"/>
      <c r="H19" s="147"/>
      <c r="I19" s="148"/>
      <c r="J19" s="3"/>
      <c r="K19" s="3"/>
      <c r="L19" s="3"/>
      <c r="M19" s="3"/>
      <c r="N19" s="3"/>
      <c r="O19" s="3"/>
      <c r="P19" s="3"/>
      <c r="Q19" s="3"/>
      <c r="R19" s="3"/>
      <c r="S19" s="3"/>
      <c r="T19" s="3"/>
      <c r="U19" s="3"/>
      <c r="V19" s="3"/>
      <c r="W19" s="3"/>
      <c r="X19" s="3"/>
      <c r="Y19" s="3"/>
      <c r="Z19" s="3"/>
      <c r="AA19" s="3"/>
      <c r="AB19" s="3"/>
      <c r="AC19" s="3"/>
      <c r="AD19" s="3"/>
      <c r="AE19" s="3"/>
      <c r="AF19" s="3"/>
      <c r="AG19" s="3"/>
      <c r="AH19" s="3"/>
      <c r="AI19" s="3"/>
    </row>
    <row r="20" spans="1:35" ht="13.5">
      <c r="A20" s="149" t="s">
        <v>92</v>
      </c>
      <c r="B20" s="147"/>
      <c r="C20" s="147"/>
      <c r="D20" s="147"/>
      <c r="E20" s="147"/>
      <c r="F20" s="147"/>
      <c r="G20" s="147"/>
      <c r="H20" s="147"/>
      <c r="I20" s="148"/>
      <c r="J20" s="3"/>
      <c r="K20" s="3"/>
      <c r="L20" s="3"/>
      <c r="M20" s="3"/>
      <c r="N20" s="3"/>
      <c r="O20" s="3"/>
      <c r="P20" s="3"/>
      <c r="Q20" s="3"/>
      <c r="R20" s="3"/>
      <c r="S20" s="3"/>
      <c r="T20" s="3"/>
      <c r="U20" s="3"/>
      <c r="V20" s="3"/>
      <c r="W20" s="3"/>
      <c r="X20" s="3"/>
      <c r="Y20" s="3"/>
      <c r="Z20" s="3"/>
      <c r="AA20" s="3"/>
      <c r="AB20" s="3"/>
      <c r="AC20" s="3"/>
      <c r="AD20" s="3"/>
      <c r="AE20" s="3"/>
      <c r="AF20" s="3"/>
      <c r="AG20" s="3"/>
      <c r="AH20" s="3"/>
      <c r="AI20" s="3"/>
    </row>
    <row r="21" spans="1:35" ht="15" customHeight="1">
      <c r="A21" s="150"/>
      <c r="B21" s="147"/>
      <c r="C21" s="147"/>
      <c r="D21" s="147"/>
      <c r="E21" s="147"/>
      <c r="F21" s="147"/>
      <c r="G21" s="147"/>
      <c r="H21" s="147"/>
      <c r="I21" s="148"/>
      <c r="J21" s="3"/>
      <c r="K21" s="3"/>
      <c r="L21" s="3"/>
      <c r="M21" s="3"/>
      <c r="N21" s="3"/>
      <c r="O21" s="3"/>
      <c r="P21" s="53"/>
      <c r="Q21" s="3"/>
      <c r="R21" s="3"/>
      <c r="S21" s="3"/>
      <c r="T21" s="3"/>
      <c r="U21" s="3"/>
      <c r="V21" s="3"/>
      <c r="W21" s="3"/>
      <c r="X21" s="3"/>
      <c r="Y21" s="53"/>
      <c r="Z21" s="3"/>
      <c r="AA21" s="3"/>
      <c r="AB21" s="3"/>
      <c r="AC21" s="3"/>
      <c r="AD21" s="3"/>
      <c r="AE21" s="3"/>
      <c r="AF21" s="3"/>
      <c r="AG21" s="3"/>
      <c r="AH21" s="53"/>
      <c r="AI21" s="3"/>
    </row>
    <row r="22" spans="1:35" ht="15.75" customHeight="1">
      <c r="A22" s="149" t="s">
        <v>104</v>
      </c>
      <c r="B22" s="147"/>
      <c r="C22" s="147"/>
      <c r="D22" s="147"/>
      <c r="E22" s="147"/>
      <c r="F22" s="147"/>
      <c r="G22" s="147"/>
      <c r="H22" s="147"/>
      <c r="I22" s="148"/>
      <c r="J22" s="3"/>
      <c r="K22" s="3"/>
      <c r="L22" s="3"/>
      <c r="M22" s="3"/>
      <c r="N22" s="3"/>
      <c r="O22" s="3"/>
      <c r="P22" s="53"/>
      <c r="Q22" s="3"/>
      <c r="R22" s="3"/>
      <c r="S22" s="3"/>
      <c r="T22" s="3"/>
      <c r="U22" s="3"/>
      <c r="V22" s="3"/>
      <c r="W22" s="3"/>
      <c r="X22" s="3"/>
      <c r="Y22" s="53"/>
      <c r="Z22" s="3"/>
      <c r="AA22" s="3"/>
      <c r="AB22" s="3"/>
      <c r="AC22" s="3"/>
      <c r="AD22" s="3"/>
      <c r="AE22" s="3"/>
      <c r="AF22" s="3"/>
      <c r="AG22" s="3"/>
      <c r="AH22" s="53"/>
      <c r="AI22" s="3"/>
    </row>
    <row r="23" spans="1:35" ht="15.75" customHeight="1">
      <c r="A23" s="149" t="s">
        <v>109</v>
      </c>
      <c r="B23" s="147"/>
      <c r="C23" s="147"/>
      <c r="D23" s="147"/>
      <c r="E23" s="147"/>
      <c r="F23" s="147"/>
      <c r="G23" s="147"/>
      <c r="H23" s="147"/>
      <c r="I23" s="148"/>
      <c r="J23" s="3"/>
      <c r="K23" s="3"/>
      <c r="L23" s="3"/>
      <c r="M23" s="3"/>
      <c r="N23" s="3"/>
      <c r="O23" s="3"/>
      <c r="P23" s="53"/>
      <c r="Q23" s="3"/>
      <c r="R23" s="3"/>
      <c r="S23" s="3"/>
      <c r="T23" s="3"/>
      <c r="U23" s="3"/>
      <c r="V23" s="3"/>
      <c r="W23" s="3"/>
      <c r="X23" s="3"/>
      <c r="Y23" s="53"/>
      <c r="Z23" s="3"/>
      <c r="AA23" s="3"/>
      <c r="AB23" s="3"/>
      <c r="AC23" s="3"/>
      <c r="AD23" s="3"/>
      <c r="AE23" s="3"/>
      <c r="AF23" s="3"/>
      <c r="AG23" s="3"/>
      <c r="AH23" s="53"/>
      <c r="AI23" s="3"/>
    </row>
    <row r="24" spans="1:35" ht="15" customHeight="1">
      <c r="A24" s="150"/>
      <c r="B24" s="147"/>
      <c r="C24" s="147"/>
      <c r="D24" s="147"/>
      <c r="E24" s="147"/>
      <c r="F24" s="147"/>
      <c r="G24" s="147"/>
      <c r="H24" s="147"/>
      <c r="I24" s="148"/>
      <c r="J24" s="3"/>
      <c r="K24" s="3"/>
      <c r="L24" s="3"/>
      <c r="M24" s="3"/>
      <c r="N24" s="3"/>
      <c r="O24" s="3"/>
      <c r="P24" s="53"/>
      <c r="Q24" s="3"/>
      <c r="R24" s="3"/>
      <c r="S24" s="3"/>
      <c r="T24" s="3"/>
      <c r="U24" s="3"/>
      <c r="V24" s="3"/>
      <c r="W24" s="3"/>
      <c r="X24" s="3"/>
      <c r="Y24" s="53"/>
      <c r="Z24" s="3"/>
      <c r="AA24" s="3"/>
      <c r="AB24" s="3"/>
      <c r="AC24" s="3"/>
      <c r="AD24" s="3"/>
      <c r="AE24" s="3"/>
      <c r="AF24" s="3"/>
      <c r="AG24" s="3"/>
      <c r="AH24" s="53"/>
      <c r="AI24" s="3"/>
    </row>
    <row r="25" spans="1:35" ht="15.75" customHeight="1">
      <c r="A25" s="149" t="s">
        <v>120</v>
      </c>
      <c r="B25" s="147"/>
      <c r="C25" s="147"/>
      <c r="D25" s="147"/>
      <c r="E25" s="147"/>
      <c r="F25" s="147"/>
      <c r="G25" s="147"/>
      <c r="H25" s="147"/>
      <c r="I25" s="148"/>
      <c r="J25" s="3"/>
      <c r="K25" s="3"/>
      <c r="L25" s="3"/>
      <c r="M25" s="3"/>
      <c r="N25" s="3"/>
      <c r="O25" s="3"/>
      <c r="P25" s="53"/>
      <c r="Q25" s="3"/>
      <c r="R25" s="3"/>
      <c r="S25" s="3"/>
      <c r="T25" s="3"/>
      <c r="U25" s="3"/>
      <c r="V25" s="3"/>
      <c r="W25" s="3"/>
      <c r="X25" s="3"/>
      <c r="Y25" s="53"/>
      <c r="Z25" s="3"/>
      <c r="AA25" s="3"/>
      <c r="AB25" s="3"/>
      <c r="AC25" s="3"/>
      <c r="AD25" s="3"/>
      <c r="AE25" s="3"/>
      <c r="AF25" s="3"/>
      <c r="AG25" s="3"/>
      <c r="AH25" s="53"/>
      <c r="AI25" s="3"/>
    </row>
    <row r="26" spans="1:35" ht="15.75" customHeight="1">
      <c r="A26" s="149" t="s">
        <v>122</v>
      </c>
      <c r="B26" s="147"/>
      <c r="C26" s="147"/>
      <c r="D26" s="147"/>
      <c r="E26" s="147"/>
      <c r="F26" s="147"/>
      <c r="G26" s="147"/>
      <c r="H26" s="147"/>
      <c r="I26" s="148"/>
      <c r="J26" s="3"/>
      <c r="K26" s="3"/>
      <c r="L26" s="3"/>
      <c r="M26" s="3"/>
      <c r="N26" s="3"/>
      <c r="O26" s="3"/>
      <c r="P26" s="53"/>
      <c r="Q26" s="3"/>
      <c r="R26" s="3"/>
      <c r="S26" s="3"/>
      <c r="T26" s="3"/>
      <c r="U26" s="3"/>
      <c r="V26" s="3"/>
      <c r="W26" s="3"/>
      <c r="X26" s="3"/>
      <c r="Y26" s="53"/>
      <c r="Z26" s="3"/>
      <c r="AA26" s="3"/>
      <c r="AB26" s="3"/>
      <c r="AC26" s="3"/>
      <c r="AD26" s="3"/>
      <c r="AE26" s="3"/>
      <c r="AF26" s="3"/>
      <c r="AG26" s="3"/>
      <c r="AH26" s="53"/>
      <c r="AI26" s="3"/>
    </row>
    <row r="27" spans="1:35" ht="15.75" customHeight="1">
      <c r="A27" s="149" t="s">
        <v>123</v>
      </c>
      <c r="B27" s="147"/>
      <c r="C27" s="147"/>
      <c r="D27" s="147"/>
      <c r="E27" s="147"/>
      <c r="F27" s="147"/>
      <c r="G27" s="147"/>
      <c r="H27" s="147"/>
      <c r="I27" s="148"/>
      <c r="J27" s="3"/>
      <c r="K27" s="3"/>
      <c r="L27" s="3"/>
      <c r="M27" s="3"/>
      <c r="N27" s="3"/>
      <c r="O27" s="3"/>
      <c r="P27" s="53"/>
      <c r="Q27" s="3"/>
      <c r="R27" s="3"/>
      <c r="S27" s="3"/>
      <c r="T27" s="3"/>
      <c r="U27" s="3"/>
      <c r="V27" s="3"/>
      <c r="W27" s="3"/>
      <c r="X27" s="3"/>
      <c r="Y27" s="53"/>
      <c r="Z27" s="3"/>
      <c r="AA27" s="3"/>
      <c r="AB27" s="3"/>
      <c r="AC27" s="3"/>
      <c r="AD27" s="3"/>
      <c r="AE27" s="3"/>
      <c r="AF27" s="3"/>
      <c r="AG27" s="3"/>
      <c r="AH27" s="53"/>
      <c r="AI27" s="3"/>
    </row>
    <row r="28" spans="1:35" ht="15" customHeight="1">
      <c r="A28" s="150"/>
      <c r="B28" s="147"/>
      <c r="C28" s="147"/>
      <c r="D28" s="147"/>
      <c r="E28" s="147"/>
      <c r="F28" s="147"/>
      <c r="G28" s="147"/>
      <c r="H28" s="147"/>
      <c r="I28" s="148"/>
      <c r="J28" s="3"/>
      <c r="K28" s="3"/>
      <c r="L28" s="3"/>
      <c r="M28" s="3"/>
      <c r="N28" s="3"/>
      <c r="O28" s="3"/>
      <c r="P28" s="53"/>
      <c r="Q28" s="3"/>
      <c r="R28" s="3"/>
      <c r="S28" s="3"/>
      <c r="T28" s="3"/>
      <c r="U28" s="3"/>
      <c r="V28" s="3"/>
      <c r="W28" s="3"/>
      <c r="X28" s="3"/>
      <c r="Y28" s="53"/>
      <c r="Z28" s="3"/>
      <c r="AA28" s="3"/>
      <c r="AB28" s="3"/>
      <c r="AC28" s="3"/>
      <c r="AD28" s="3"/>
      <c r="AE28" s="3"/>
      <c r="AF28" s="3"/>
      <c r="AG28" s="3"/>
      <c r="AH28" s="53"/>
      <c r="AI28" s="3"/>
    </row>
    <row r="29" spans="1:35" ht="15.75" customHeight="1">
      <c r="A29" s="149" t="s">
        <v>133</v>
      </c>
      <c r="B29" s="147"/>
      <c r="C29" s="147"/>
      <c r="D29" s="147"/>
      <c r="E29" s="147"/>
      <c r="F29" s="147"/>
      <c r="G29" s="147"/>
      <c r="H29" s="147"/>
      <c r="I29" s="148"/>
      <c r="J29" s="3"/>
      <c r="K29" s="3"/>
      <c r="L29" s="3"/>
      <c r="M29" s="3"/>
      <c r="N29" s="3"/>
      <c r="O29" s="3"/>
      <c r="P29" s="53"/>
      <c r="Q29" s="3"/>
      <c r="R29" s="3"/>
      <c r="S29" s="3"/>
      <c r="T29" s="3"/>
      <c r="U29" s="3"/>
      <c r="V29" s="3"/>
      <c r="W29" s="3"/>
      <c r="X29" s="3"/>
      <c r="Y29" s="53"/>
      <c r="Z29" s="3"/>
      <c r="AA29" s="3"/>
      <c r="AB29" s="3"/>
      <c r="AC29" s="3"/>
      <c r="AD29" s="3"/>
      <c r="AE29" s="3"/>
      <c r="AF29" s="3"/>
      <c r="AG29" s="3"/>
      <c r="AH29" s="53"/>
      <c r="AI29" s="3"/>
    </row>
    <row r="30" spans="1:35" ht="15" customHeight="1">
      <c r="A30" s="150"/>
      <c r="B30" s="147"/>
      <c r="C30" s="147"/>
      <c r="D30" s="147"/>
      <c r="E30" s="147"/>
      <c r="F30" s="147"/>
      <c r="G30" s="147"/>
      <c r="H30" s="147"/>
      <c r="I30" s="148"/>
      <c r="J30" s="3"/>
      <c r="K30" s="3"/>
      <c r="L30" s="3"/>
      <c r="M30" s="3"/>
      <c r="N30" s="3"/>
      <c r="O30" s="3"/>
      <c r="P30" s="53"/>
      <c r="Q30" s="3"/>
      <c r="R30" s="3"/>
      <c r="S30" s="3"/>
      <c r="T30" s="3"/>
      <c r="U30" s="3"/>
      <c r="V30" s="3"/>
      <c r="W30" s="3"/>
      <c r="X30" s="3"/>
      <c r="Y30" s="53"/>
      <c r="Z30" s="3"/>
      <c r="AA30" s="3"/>
      <c r="AB30" s="3"/>
      <c r="AC30" s="3"/>
      <c r="AD30" s="3"/>
      <c r="AE30" s="3"/>
      <c r="AF30" s="3"/>
      <c r="AG30" s="3"/>
      <c r="AH30" s="53"/>
      <c r="AI30" s="3"/>
    </row>
    <row r="31" spans="1:35" ht="15" customHeight="1">
      <c r="A31" s="52"/>
      <c r="B31" s="52"/>
      <c r="C31" s="52"/>
      <c r="D31" s="52"/>
      <c r="E31" s="52"/>
      <c r="F31" s="52"/>
      <c r="G31" s="62"/>
      <c r="H31" s="52"/>
      <c r="I31" s="52"/>
      <c r="J31" s="3"/>
      <c r="K31" s="3"/>
      <c r="L31" s="3"/>
      <c r="M31" s="3"/>
      <c r="N31" s="3"/>
      <c r="O31" s="3"/>
      <c r="P31" s="53"/>
      <c r="Q31" s="3"/>
      <c r="R31" s="3"/>
      <c r="S31" s="3"/>
      <c r="T31" s="3"/>
      <c r="U31" s="3"/>
      <c r="V31" s="3"/>
      <c r="W31" s="3"/>
      <c r="X31" s="3"/>
      <c r="Y31" s="53"/>
      <c r="Z31" s="3"/>
      <c r="AA31" s="3"/>
      <c r="AB31" s="3"/>
      <c r="AC31" s="3"/>
      <c r="AD31" s="3"/>
      <c r="AE31" s="3"/>
      <c r="AF31" s="3"/>
      <c r="AG31" s="3"/>
      <c r="AH31" s="53"/>
      <c r="AI31" s="3"/>
    </row>
    <row r="32" spans="1:35" ht="15.75" customHeight="1">
      <c r="A32" s="146" t="s">
        <v>158</v>
      </c>
      <c r="B32" s="147"/>
      <c r="C32" s="147"/>
      <c r="D32" s="147"/>
      <c r="E32" s="147"/>
      <c r="F32" s="147"/>
      <c r="G32" s="147"/>
      <c r="H32" s="147"/>
      <c r="I32" s="148"/>
      <c r="J32" s="3"/>
      <c r="K32" s="3"/>
      <c r="L32" s="3"/>
      <c r="M32" s="3"/>
      <c r="N32" s="3"/>
      <c r="O32" s="3"/>
      <c r="P32" s="53"/>
      <c r="Q32" s="3"/>
      <c r="R32" s="3"/>
      <c r="S32" s="3"/>
      <c r="T32" s="3"/>
      <c r="U32" s="3"/>
      <c r="V32" s="3"/>
      <c r="W32" s="3"/>
      <c r="X32" s="3"/>
      <c r="Y32" s="53"/>
      <c r="Z32" s="3"/>
      <c r="AA32" s="3"/>
      <c r="AB32" s="3"/>
      <c r="AC32" s="3"/>
      <c r="AD32" s="3"/>
      <c r="AE32" s="3"/>
      <c r="AF32" s="3"/>
      <c r="AG32" s="3"/>
      <c r="AH32" s="53"/>
      <c r="AI32" s="3"/>
    </row>
    <row r="33" spans="1:35" ht="15.75" customHeight="1">
      <c r="A33" s="149" t="s">
        <v>167</v>
      </c>
      <c r="B33" s="147"/>
      <c r="C33" s="147"/>
      <c r="D33" s="147"/>
      <c r="E33" s="147"/>
      <c r="F33" s="147"/>
      <c r="G33" s="147"/>
      <c r="H33" s="147"/>
      <c r="I33" s="148"/>
      <c r="J33" s="3"/>
      <c r="K33" s="3"/>
      <c r="L33" s="3"/>
      <c r="M33" s="3"/>
      <c r="N33" s="3"/>
      <c r="O33" s="3"/>
      <c r="P33" s="53"/>
      <c r="Q33" s="3"/>
      <c r="R33" s="3"/>
      <c r="S33" s="3"/>
      <c r="T33" s="3"/>
      <c r="U33" s="3"/>
      <c r="V33" s="3"/>
      <c r="W33" s="3"/>
      <c r="X33" s="3"/>
      <c r="Y33" s="53"/>
      <c r="Z33" s="3"/>
      <c r="AA33" s="3"/>
      <c r="AB33" s="3"/>
      <c r="AC33" s="3"/>
      <c r="AD33" s="3"/>
      <c r="AE33" s="3"/>
      <c r="AF33" s="3"/>
      <c r="AG33" s="3"/>
      <c r="AH33" s="53"/>
      <c r="AI33" s="3"/>
    </row>
    <row r="34" spans="1:35" ht="15" customHeight="1">
      <c r="A34" s="150"/>
      <c r="B34" s="147"/>
      <c r="C34" s="147"/>
      <c r="D34" s="147"/>
      <c r="E34" s="147"/>
      <c r="F34" s="147"/>
      <c r="G34" s="147"/>
      <c r="H34" s="147"/>
      <c r="I34" s="148"/>
      <c r="J34" s="3"/>
      <c r="K34" s="3"/>
      <c r="L34" s="3"/>
      <c r="M34" s="3"/>
      <c r="N34" s="3"/>
      <c r="O34" s="3"/>
      <c r="P34" s="53"/>
      <c r="Q34" s="3"/>
      <c r="R34" s="3"/>
      <c r="S34" s="3"/>
      <c r="T34" s="3"/>
      <c r="U34" s="3"/>
      <c r="V34" s="3"/>
      <c r="W34" s="3"/>
      <c r="X34" s="3"/>
      <c r="Y34" s="53"/>
      <c r="Z34" s="3"/>
      <c r="AA34" s="3"/>
      <c r="AB34" s="3"/>
      <c r="AC34" s="3"/>
      <c r="AD34" s="3"/>
      <c r="AE34" s="3"/>
      <c r="AF34" s="3"/>
      <c r="AG34" s="3"/>
      <c r="AH34" s="53"/>
      <c r="AI34" s="3"/>
    </row>
    <row r="35" spans="1:35" ht="15.75" customHeight="1">
      <c r="A35" s="146" t="s">
        <v>177</v>
      </c>
      <c r="B35" s="147"/>
      <c r="C35" s="147"/>
      <c r="D35" s="147"/>
      <c r="E35" s="147"/>
      <c r="F35" s="147"/>
      <c r="G35" s="147"/>
      <c r="H35" s="147"/>
      <c r="I35" s="148"/>
      <c r="J35" s="3"/>
      <c r="K35" s="3"/>
      <c r="L35" s="3"/>
      <c r="M35" s="3"/>
      <c r="N35" s="3"/>
      <c r="O35" s="3"/>
      <c r="P35" s="53"/>
      <c r="Q35" s="3"/>
      <c r="R35" s="3"/>
      <c r="S35" s="3"/>
      <c r="T35" s="3"/>
      <c r="U35" s="3"/>
      <c r="V35" s="3"/>
      <c r="W35" s="3"/>
      <c r="X35" s="3"/>
      <c r="Y35" s="53"/>
      <c r="Z35" s="3"/>
      <c r="AA35" s="3"/>
      <c r="AB35" s="3"/>
      <c r="AC35" s="3"/>
      <c r="AD35" s="3"/>
      <c r="AE35" s="3"/>
      <c r="AF35" s="3"/>
      <c r="AG35" s="3"/>
      <c r="AH35" s="53"/>
      <c r="AI35" s="3"/>
    </row>
    <row r="36" spans="1:35" ht="15.75" customHeight="1">
      <c r="A36" s="149" t="s">
        <v>183</v>
      </c>
      <c r="B36" s="147"/>
      <c r="C36" s="147"/>
      <c r="D36" s="147"/>
      <c r="E36" s="147"/>
      <c r="F36" s="147"/>
      <c r="G36" s="147"/>
      <c r="H36" s="147"/>
      <c r="I36" s="148"/>
      <c r="J36" s="3"/>
      <c r="K36" s="3"/>
      <c r="L36" s="3"/>
      <c r="M36" s="3"/>
      <c r="N36" s="3"/>
      <c r="O36" s="3"/>
      <c r="P36" s="53"/>
      <c r="Q36" s="3"/>
      <c r="R36" s="3"/>
      <c r="S36" s="3"/>
      <c r="T36" s="3"/>
      <c r="U36" s="3"/>
      <c r="V36" s="3"/>
      <c r="W36" s="3"/>
      <c r="X36" s="3"/>
      <c r="Y36" s="53"/>
      <c r="Z36" s="3"/>
      <c r="AA36" s="3"/>
      <c r="AB36" s="3"/>
      <c r="AC36" s="3"/>
      <c r="AD36" s="3"/>
      <c r="AE36" s="3"/>
      <c r="AF36" s="3"/>
      <c r="AG36" s="3"/>
      <c r="AH36" s="53"/>
      <c r="AI36" s="3"/>
    </row>
    <row r="37" spans="1:35" ht="15" customHeight="1">
      <c r="A37" s="150"/>
      <c r="B37" s="147"/>
      <c r="C37" s="147"/>
      <c r="D37" s="147"/>
      <c r="E37" s="147"/>
      <c r="F37" s="147"/>
      <c r="G37" s="147"/>
      <c r="H37" s="147"/>
      <c r="I37" s="148"/>
      <c r="J37" s="3"/>
      <c r="K37" s="3"/>
      <c r="L37" s="3"/>
      <c r="M37" s="3"/>
      <c r="N37" s="3"/>
      <c r="O37" s="3"/>
      <c r="P37" s="53"/>
      <c r="Q37" s="3"/>
      <c r="R37" s="3"/>
      <c r="S37" s="3"/>
      <c r="T37" s="3"/>
      <c r="U37" s="3"/>
      <c r="V37" s="3"/>
      <c r="W37" s="3"/>
      <c r="X37" s="3"/>
      <c r="Y37" s="53"/>
      <c r="Z37" s="3"/>
      <c r="AA37" s="3"/>
      <c r="AB37" s="3"/>
      <c r="AC37" s="3"/>
      <c r="AD37" s="3"/>
      <c r="AE37" s="3"/>
      <c r="AF37" s="3"/>
      <c r="AG37" s="3"/>
      <c r="AH37" s="53"/>
      <c r="AI37" s="3"/>
    </row>
    <row r="38" spans="1:35" ht="15.75" customHeight="1">
      <c r="A38" s="146" t="s">
        <v>192</v>
      </c>
      <c r="B38" s="147"/>
      <c r="C38" s="147"/>
      <c r="D38" s="147"/>
      <c r="E38" s="147"/>
      <c r="F38" s="147"/>
      <c r="G38" s="147"/>
      <c r="H38" s="147"/>
      <c r="I38" s="148"/>
      <c r="J38" s="3"/>
      <c r="K38" s="3"/>
      <c r="L38" s="3"/>
      <c r="M38" s="3"/>
      <c r="N38" s="3"/>
      <c r="O38" s="3"/>
      <c r="P38" s="53"/>
      <c r="Q38" s="3"/>
      <c r="R38" s="3"/>
      <c r="S38" s="3"/>
      <c r="T38" s="3"/>
      <c r="U38" s="3"/>
      <c r="V38" s="3"/>
      <c r="W38" s="3"/>
      <c r="X38" s="3"/>
      <c r="Y38" s="53"/>
      <c r="Z38" s="3"/>
      <c r="AA38" s="3"/>
      <c r="AB38" s="3"/>
      <c r="AC38" s="3"/>
      <c r="AD38" s="3"/>
      <c r="AE38" s="3"/>
      <c r="AF38" s="3"/>
      <c r="AG38" s="3"/>
      <c r="AH38" s="53"/>
      <c r="AI38" s="3"/>
    </row>
    <row r="39" spans="1:35" ht="15.75" customHeight="1">
      <c r="A39" s="149" t="s">
        <v>199</v>
      </c>
      <c r="B39" s="147"/>
      <c r="C39" s="147"/>
      <c r="D39" s="147"/>
      <c r="E39" s="147"/>
      <c r="F39" s="147"/>
      <c r="G39" s="147"/>
      <c r="H39" s="147"/>
      <c r="I39" s="148"/>
      <c r="J39" s="3"/>
      <c r="K39" s="3"/>
      <c r="L39" s="3"/>
      <c r="M39" s="3"/>
      <c r="N39" s="3"/>
      <c r="O39" s="3"/>
      <c r="P39" s="53"/>
      <c r="Q39" s="3"/>
      <c r="R39" s="3"/>
      <c r="S39" s="3"/>
      <c r="T39" s="3"/>
      <c r="U39" s="3"/>
      <c r="V39" s="3"/>
      <c r="W39" s="3"/>
      <c r="X39" s="3"/>
      <c r="Y39" s="53"/>
      <c r="Z39" s="3"/>
      <c r="AA39" s="3"/>
      <c r="AB39" s="3"/>
      <c r="AC39" s="3"/>
      <c r="AD39" s="3"/>
      <c r="AE39" s="3"/>
      <c r="AF39" s="3"/>
      <c r="AG39" s="3"/>
      <c r="AH39" s="53"/>
      <c r="AI39" s="3"/>
    </row>
    <row r="40" spans="1:35" ht="15" customHeight="1">
      <c r="A40" s="150"/>
      <c r="B40" s="147"/>
      <c r="C40" s="147"/>
      <c r="D40" s="147"/>
      <c r="E40" s="147"/>
      <c r="F40" s="147"/>
      <c r="G40" s="147"/>
      <c r="H40" s="147"/>
      <c r="I40" s="148"/>
      <c r="J40" s="3"/>
      <c r="K40" s="3"/>
      <c r="L40" s="3"/>
      <c r="M40" s="3"/>
      <c r="N40" s="3"/>
      <c r="O40" s="3"/>
      <c r="P40" s="53"/>
      <c r="Q40" s="3"/>
      <c r="R40" s="3"/>
      <c r="S40" s="3"/>
      <c r="T40" s="3"/>
      <c r="U40" s="3"/>
      <c r="V40" s="3"/>
      <c r="W40" s="3"/>
      <c r="X40" s="3"/>
      <c r="Y40" s="53"/>
      <c r="Z40" s="3"/>
      <c r="AA40" s="3"/>
      <c r="AB40" s="3"/>
      <c r="AC40" s="3"/>
      <c r="AD40" s="3"/>
      <c r="AE40" s="3"/>
      <c r="AF40" s="3"/>
      <c r="AG40" s="3"/>
      <c r="AH40" s="53"/>
      <c r="AI40" s="3"/>
    </row>
    <row r="41" spans="1:35" ht="15.75" customHeight="1">
      <c r="A41" s="149" t="s">
        <v>207</v>
      </c>
      <c r="B41" s="147"/>
      <c r="C41" s="147"/>
      <c r="D41" s="147"/>
      <c r="E41" s="147"/>
      <c r="F41" s="147"/>
      <c r="G41" s="147"/>
      <c r="H41" s="147"/>
      <c r="I41" s="148"/>
      <c r="J41" s="3"/>
      <c r="K41" s="3"/>
      <c r="L41" s="3"/>
      <c r="M41" s="3"/>
      <c r="N41" s="3"/>
      <c r="O41" s="3"/>
      <c r="P41" s="53"/>
      <c r="Q41" s="3"/>
      <c r="R41" s="3"/>
      <c r="S41" s="3"/>
      <c r="T41" s="3"/>
      <c r="U41" s="3"/>
      <c r="V41" s="3"/>
      <c r="W41" s="3"/>
      <c r="X41" s="3"/>
      <c r="Y41" s="53"/>
      <c r="Z41" s="3"/>
      <c r="AA41" s="3"/>
      <c r="AB41" s="3"/>
      <c r="AC41" s="3"/>
      <c r="AD41" s="3"/>
      <c r="AE41" s="3"/>
      <c r="AF41" s="3"/>
      <c r="AG41" s="3"/>
      <c r="AH41" s="53"/>
      <c r="AI41" s="3"/>
    </row>
    <row r="42" spans="1:35" ht="15.75" customHeight="1">
      <c r="A42" s="149" t="s">
        <v>212</v>
      </c>
      <c r="B42" s="147"/>
      <c r="C42" s="147"/>
      <c r="D42" s="147"/>
      <c r="E42" s="147"/>
      <c r="F42" s="147"/>
      <c r="G42" s="147"/>
      <c r="H42" s="147"/>
      <c r="I42" s="148"/>
      <c r="J42" s="3"/>
      <c r="K42" s="3"/>
      <c r="L42" s="3"/>
      <c r="M42" s="3"/>
      <c r="N42" s="3"/>
      <c r="O42" s="3"/>
      <c r="P42" s="53"/>
      <c r="Q42" s="3"/>
      <c r="R42" s="3"/>
      <c r="S42" s="3"/>
      <c r="T42" s="3"/>
      <c r="U42" s="3"/>
      <c r="V42" s="3"/>
      <c r="W42" s="3"/>
      <c r="X42" s="3"/>
      <c r="Y42" s="53"/>
      <c r="Z42" s="3"/>
      <c r="AA42" s="3"/>
      <c r="AB42" s="3"/>
      <c r="AC42" s="3"/>
      <c r="AD42" s="3"/>
      <c r="AE42" s="3"/>
      <c r="AF42" s="3"/>
      <c r="AG42" s="3"/>
      <c r="AH42" s="53"/>
      <c r="AI42" s="3"/>
    </row>
    <row r="43" spans="1:35" ht="15.75" customHeight="1">
      <c r="A43" s="149" t="s">
        <v>215</v>
      </c>
      <c r="B43" s="147"/>
      <c r="C43" s="147"/>
      <c r="D43" s="147"/>
      <c r="E43" s="147"/>
      <c r="F43" s="147"/>
      <c r="G43" s="147"/>
      <c r="H43" s="147"/>
      <c r="I43" s="148"/>
      <c r="J43" s="3"/>
      <c r="K43" s="3"/>
      <c r="L43" s="3"/>
      <c r="M43" s="3"/>
      <c r="N43" s="3"/>
      <c r="O43" s="3"/>
      <c r="P43" s="53"/>
      <c r="Q43" s="3"/>
      <c r="R43" s="3"/>
      <c r="S43" s="3"/>
      <c r="T43" s="3"/>
      <c r="U43" s="3"/>
      <c r="V43" s="3"/>
      <c r="W43" s="3"/>
      <c r="X43" s="3"/>
      <c r="Y43" s="53"/>
      <c r="Z43" s="3"/>
      <c r="AA43" s="3"/>
      <c r="AB43" s="3"/>
      <c r="AC43" s="3"/>
      <c r="AD43" s="3"/>
      <c r="AE43" s="3"/>
      <c r="AF43" s="3"/>
      <c r="AG43" s="3"/>
      <c r="AH43" s="53"/>
      <c r="AI43" s="3"/>
    </row>
    <row r="44" spans="1:35" ht="15" customHeight="1">
      <c r="A44" s="150"/>
      <c r="B44" s="147"/>
      <c r="C44" s="147"/>
      <c r="D44" s="147"/>
      <c r="E44" s="147"/>
      <c r="F44" s="147"/>
      <c r="G44" s="147"/>
      <c r="H44" s="147"/>
      <c r="I44" s="148"/>
      <c r="J44" s="3"/>
      <c r="K44" s="3"/>
      <c r="L44" s="3"/>
      <c r="M44" s="3"/>
      <c r="N44" s="3"/>
      <c r="O44" s="3"/>
      <c r="P44" s="53"/>
      <c r="Q44" s="3"/>
      <c r="R44" s="3"/>
      <c r="S44" s="3"/>
      <c r="T44" s="3"/>
      <c r="U44" s="3"/>
      <c r="V44" s="3"/>
      <c r="W44" s="3"/>
      <c r="X44" s="3"/>
      <c r="Y44" s="53"/>
      <c r="Z44" s="3"/>
      <c r="AA44" s="3"/>
      <c r="AB44" s="3"/>
      <c r="AC44" s="3"/>
      <c r="AD44" s="3"/>
      <c r="AE44" s="3"/>
      <c r="AF44" s="3"/>
      <c r="AG44" s="3"/>
      <c r="AH44" s="53"/>
      <c r="AI44" s="3"/>
    </row>
    <row r="45" spans="1:35" ht="15.75" customHeight="1">
      <c r="A45" s="146" t="s">
        <v>224</v>
      </c>
      <c r="B45" s="147"/>
      <c r="C45" s="147"/>
      <c r="D45" s="147"/>
      <c r="E45" s="147"/>
      <c r="F45" s="147"/>
      <c r="G45" s="147"/>
      <c r="H45" s="147"/>
      <c r="I45" s="148"/>
      <c r="J45" s="3"/>
      <c r="K45" s="3"/>
      <c r="L45" s="3"/>
      <c r="M45" s="3"/>
      <c r="N45" s="3"/>
      <c r="O45" s="3"/>
      <c r="P45" s="53"/>
      <c r="Q45" s="3"/>
      <c r="R45" s="3"/>
      <c r="S45" s="3"/>
      <c r="T45" s="3"/>
      <c r="U45" s="3"/>
      <c r="V45" s="3"/>
      <c r="W45" s="3"/>
      <c r="X45" s="3"/>
      <c r="Y45" s="53"/>
      <c r="Z45" s="3"/>
      <c r="AA45" s="3"/>
      <c r="AB45" s="3"/>
      <c r="AC45" s="3"/>
      <c r="AD45" s="3"/>
      <c r="AE45" s="3"/>
      <c r="AF45" s="3"/>
      <c r="AG45" s="3"/>
      <c r="AH45" s="53"/>
      <c r="AI45" s="3"/>
    </row>
    <row r="46" spans="1:35" ht="15.75" customHeight="1">
      <c r="A46" s="149" t="s">
        <v>228</v>
      </c>
      <c r="B46" s="147"/>
      <c r="C46" s="147"/>
      <c r="D46" s="147"/>
      <c r="E46" s="147"/>
      <c r="F46" s="147"/>
      <c r="G46" s="147"/>
      <c r="H46" s="147"/>
      <c r="I46" s="148"/>
      <c r="J46" s="3"/>
      <c r="K46" s="3"/>
      <c r="L46" s="3"/>
      <c r="M46" s="3"/>
      <c r="N46" s="3"/>
      <c r="O46" s="3"/>
      <c r="P46" s="53"/>
      <c r="Q46" s="3"/>
      <c r="R46" s="3"/>
      <c r="S46" s="3"/>
      <c r="T46" s="3"/>
      <c r="U46" s="3"/>
      <c r="V46" s="3"/>
      <c r="W46" s="3"/>
      <c r="X46" s="3"/>
      <c r="Y46" s="53"/>
      <c r="Z46" s="3"/>
      <c r="AA46" s="3"/>
      <c r="AB46" s="3"/>
      <c r="AC46" s="3"/>
      <c r="AD46" s="3"/>
      <c r="AE46" s="3"/>
      <c r="AF46" s="3"/>
      <c r="AG46" s="3"/>
      <c r="AH46" s="53"/>
      <c r="AI46" s="3"/>
    </row>
    <row r="47" spans="1:35" ht="15.75" customHeight="1">
      <c r="A47" s="149" t="s">
        <v>230</v>
      </c>
      <c r="B47" s="147"/>
      <c r="C47" s="147"/>
      <c r="D47" s="147"/>
      <c r="E47" s="147"/>
      <c r="F47" s="147"/>
      <c r="G47" s="147"/>
      <c r="H47" s="147"/>
      <c r="I47" s="148"/>
      <c r="J47" s="3"/>
      <c r="K47" s="3"/>
      <c r="L47" s="3"/>
      <c r="M47" s="3"/>
      <c r="N47" s="3"/>
      <c r="O47" s="3"/>
      <c r="P47" s="3"/>
      <c r="Q47" s="3"/>
      <c r="R47" s="3"/>
      <c r="S47" s="3"/>
      <c r="T47" s="3"/>
      <c r="U47" s="3"/>
      <c r="V47" s="3"/>
      <c r="W47" s="3"/>
      <c r="X47" s="3"/>
      <c r="Y47" s="3"/>
      <c r="Z47" s="3"/>
      <c r="AA47" s="3"/>
      <c r="AB47" s="3"/>
      <c r="AC47" s="3"/>
      <c r="AD47" s="3"/>
      <c r="AE47" s="3"/>
      <c r="AF47" s="3"/>
      <c r="AG47" s="3"/>
      <c r="AH47" s="3"/>
      <c r="AI47" s="3"/>
    </row>
    <row r="48" spans="1:35" ht="15" customHeight="1">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row>
    <row r="49" spans="1:35" ht="15" customHeigh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row>
    <row r="50" spans="1:35" ht="15"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row>
    <row r="51" spans="1:35" ht="15"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row>
    <row r="52" spans="1:35" ht="15"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row>
    <row r="53" spans="1:35" ht="15" customHeight="1">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row>
    <row r="54" spans="1:35" ht="15" customHeight="1">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row>
    <row r="55" spans="1:35" ht="15" customHeight="1">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row>
    <row r="56" spans="1:35" ht="15"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row>
    <row r="57" spans="1:35" ht="15"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row>
    <row r="58" spans="1:35" ht="15" customHeight="1">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row>
    <row r="59" spans="1:35" ht="15" customHeight="1">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row>
    <row r="60" spans="1:35" ht="15"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row>
    <row r="61" spans="1:35" ht="15"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row>
    <row r="62" spans="1:35" ht="15" customHeigh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row>
    <row r="63" spans="1:35" ht="15" customHeight="1">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row>
    <row r="64" spans="1:35" ht="15" customHeight="1">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row>
    <row r="65" spans="1:35" ht="15" customHeight="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row>
    <row r="66" spans="1:35" ht="15" customHeight="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row>
    <row r="67" spans="1:35" ht="15" customHeight="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row>
    <row r="68" spans="1:35" ht="15" customHeight="1">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row>
    <row r="69" spans="1:35" ht="15" customHeight="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row>
    <row r="70" spans="1:35" ht="15" customHeight="1">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row>
    <row r="71" spans="1:35" ht="15" customHeight="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row>
    <row r="72" spans="1:35" ht="15" customHeight="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row>
    <row r="73" spans="1:35" ht="1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row>
    <row r="74" spans="1:35" ht="15" customHeight="1">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row>
    <row r="75" spans="1:35" ht="15" customHeight="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row>
    <row r="76" spans="1:35" ht="15" customHeight="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row>
    <row r="77" spans="1:35" ht="1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row>
    <row r="78" spans="1:35" ht="15" customHeight="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row>
    <row r="79" spans="1:35" ht="15"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row>
    <row r="80" spans="1:35" ht="15" customHeight="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row>
    <row r="81" spans="1:35" ht="15" customHeight="1">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row>
    <row r="82" spans="1:35" ht="15" customHeight="1">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row>
    <row r="83" spans="1:35" ht="15" customHeight="1">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row>
    <row r="84" spans="1:35" ht="15" customHeight="1">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row>
    <row r="85" spans="1:35" ht="15" customHeight="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row>
    <row r="86" spans="1:35" ht="15" customHeight="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row>
    <row r="87" spans="1:35" ht="15" customHeight="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row>
    <row r="88" spans="1:35" ht="15" customHeight="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row>
    <row r="89" spans="1:35" ht="15" customHeight="1">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row>
    <row r="90" spans="1:35" ht="15" customHeight="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row>
    <row r="91" spans="1:35" ht="15" customHeight="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row>
    <row r="92" spans="1:35" ht="15" customHeight="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row>
    <row r="93" spans="1:35" ht="15"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row>
    <row r="94" spans="1:35" ht="15" customHeight="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row>
    <row r="95" spans="1:35" ht="15"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row>
    <row r="96" spans="1:35" ht="15" customHeight="1">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row>
    <row r="97" spans="1:35" ht="15" customHeight="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row>
    <row r="98" spans="1:35" ht="1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row>
    <row r="99" spans="1:35" ht="15"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row>
    <row r="100" spans="1:35" ht="1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row>
    <row r="101" spans="1:35" ht="1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row>
    <row r="102" spans="1:35" ht="1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row>
    <row r="103" spans="1:35" ht="1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row>
    <row r="104" spans="1:35" ht="1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row>
    <row r="105" spans="1:35" ht="1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row>
    <row r="106" spans="1:35" ht="1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row>
    <row r="107" spans="1:35" ht="1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row>
    <row r="108" spans="1:35" ht="1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row>
    <row r="109" spans="1:35" ht="1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row>
    <row r="110" spans="1:35" ht="1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row>
    <row r="111" spans="1:35" ht="1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row>
    <row r="112" spans="1:35" ht="1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row>
    <row r="113" spans="1:35" ht="1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row>
    <row r="114" spans="1:35" ht="1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row>
    <row r="115" spans="1:35" ht="1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row>
    <row r="116" spans="1:35" ht="1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row>
    <row r="117" spans="1:35" ht="1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row>
    <row r="118" spans="1:35" ht="1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row>
    <row r="119" spans="1:35" ht="1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row>
    <row r="120" spans="1:35" ht="1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row>
    <row r="121" spans="1:35" ht="1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row>
    <row r="122" spans="1:35" ht="1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row>
    <row r="123" spans="1:35" ht="1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row>
    <row r="124" spans="1:35" ht="1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row>
    <row r="125" spans="1:35" ht="1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row>
    <row r="126" spans="1:35" ht="1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row>
    <row r="127" spans="1:35" ht="1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row>
    <row r="128" spans="1:35" ht="1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row>
    <row r="129" spans="1:35" ht="1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row>
    <row r="130" spans="1:35" ht="1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row>
    <row r="131" spans="1:35" ht="1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row>
    <row r="132" spans="1:35" ht="1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row>
    <row r="133" spans="1:35" ht="1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row>
    <row r="134" spans="1:35" ht="1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row>
    <row r="135" spans="1:35" ht="1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row>
    <row r="136" spans="1:35" ht="1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row>
    <row r="137" spans="1:35" ht="1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row>
    <row r="138" spans="1:35" ht="1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row>
    <row r="139" spans="1:35" ht="1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row>
    <row r="140" spans="1:35" ht="1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row>
    <row r="141" spans="1:35" ht="1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row>
    <row r="142" spans="1:35" ht="1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row>
    <row r="143" spans="1:35" ht="1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row>
    <row r="144" spans="1:35" ht="1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row>
    <row r="145" spans="1:35" ht="1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row>
    <row r="146" spans="1:35" ht="1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row>
    <row r="147" spans="1:35" ht="1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row>
    <row r="148" spans="1:35" ht="1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row>
    <row r="149" spans="1:35" ht="1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row>
    <row r="150" spans="1:35" ht="1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row>
    <row r="151" spans="1:35" ht="1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row>
    <row r="152" spans="1:35" ht="1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row>
    <row r="153" spans="1:35" ht="1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row>
    <row r="154" spans="1:35" ht="1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row>
    <row r="155" spans="1:35" ht="1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row>
    <row r="156" spans="1:35" ht="1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row>
    <row r="157" spans="1:35" ht="1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row>
    <row r="158" spans="1:35" ht="1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row>
    <row r="159" spans="1:35" ht="1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row>
    <row r="160" spans="1:35" ht="1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row>
    <row r="161" spans="1:35" ht="1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row>
    <row r="162" spans="1:35" ht="1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row>
    <row r="163" spans="1:35" ht="1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row>
    <row r="164" spans="1:35" ht="1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row>
    <row r="165" spans="1:35" ht="1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row>
    <row r="166" spans="1:35" ht="1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row>
    <row r="167" spans="1:35" ht="1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row>
    <row r="168" spans="1:35" ht="1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row>
    <row r="169" spans="1:35" ht="1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row>
    <row r="170" spans="1:35" ht="1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row>
    <row r="171" spans="1:35" ht="1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row>
    <row r="172" spans="1:35" ht="1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row>
    <row r="173" spans="1:35" ht="1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row>
    <row r="174" spans="1:35" ht="1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row>
    <row r="175" spans="1:35" ht="1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row>
    <row r="176" spans="1:35" ht="1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row>
    <row r="177" spans="1:35" ht="1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row>
    <row r="178" spans="1:35" ht="1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row>
    <row r="179" spans="1:35" ht="1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row>
    <row r="180" spans="1:35" ht="1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row>
    <row r="181" spans="1:35" ht="1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row>
    <row r="182" spans="1:35" ht="1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row>
    <row r="183" spans="1:35" ht="1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row>
    <row r="184" spans="1:35" ht="1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row>
    <row r="185" spans="1:35" ht="1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row>
    <row r="186" spans="1:35" ht="1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row>
    <row r="187" spans="1:35" ht="1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row>
    <row r="188" spans="1:35" ht="1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row>
    <row r="189" spans="1:35" ht="1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row>
    <row r="190" spans="1:35" ht="1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row>
    <row r="191" spans="1:35" ht="1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row>
    <row r="192" spans="1:35" ht="1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row>
    <row r="193" spans="1:35" ht="1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row>
    <row r="194" spans="1:35" ht="1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row>
    <row r="195" spans="1:35" ht="1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row>
    <row r="196" spans="1:35" ht="1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row>
    <row r="197" spans="1:35" ht="1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row>
    <row r="198" spans="1:35" ht="1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row>
    <row r="199" spans="1:35" ht="1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row>
    <row r="200" spans="1:35" ht="1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row>
    <row r="201" spans="1:35" ht="1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row>
    <row r="202" spans="1:35" ht="1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row>
    <row r="203" spans="1:35" ht="1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row>
    <row r="204" spans="1:35" ht="1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row>
    <row r="205" spans="1:35" ht="1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row>
    <row r="206" spans="1:35" ht="1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row>
    <row r="207" spans="1:35" ht="1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row>
    <row r="208" spans="1:35" ht="1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row>
    <row r="209" spans="1:35" ht="1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row>
    <row r="210" spans="1:35" ht="1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row>
    <row r="211" spans="1:35" ht="1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row>
    <row r="212" spans="1:35" ht="1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row>
    <row r="213" spans="1:35" ht="1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row>
    <row r="214" spans="1:35" ht="1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row>
    <row r="215" spans="1:35" ht="1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row>
    <row r="216" spans="1:35" ht="1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row>
    <row r="217" spans="1:35" ht="1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row>
    <row r="218" spans="1:35" ht="1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row>
    <row r="219" spans="1:35" ht="1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row>
    <row r="220" spans="1:35" ht="1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row>
    <row r="221" spans="1:35" ht="1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row>
    <row r="222" spans="1:35" ht="1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row>
    <row r="223" spans="1:35" ht="1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row>
    <row r="224" spans="1:35" ht="1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row>
    <row r="225" spans="1:35" ht="1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row>
    <row r="226" spans="1:35" ht="1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row>
    <row r="227" spans="1:35" ht="1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row>
    <row r="228" spans="1:35" ht="1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row>
    <row r="229" spans="1:35" ht="1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row>
    <row r="230" spans="1:35" ht="1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row>
    <row r="231" spans="1:35" ht="1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row>
    <row r="232" spans="1:35" ht="1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row>
    <row r="233" spans="1:35" ht="1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row>
    <row r="234" spans="1:35" ht="1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row>
    <row r="235" spans="1:35" ht="1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row>
    <row r="236" spans="1:35" ht="1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row>
    <row r="237" spans="1:35" ht="1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row>
    <row r="238" spans="1:35" ht="1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row>
    <row r="239" spans="1:35" ht="1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row>
    <row r="240" spans="1:35" ht="1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row>
    <row r="241" spans="1:35" ht="1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row>
    <row r="242" spans="1:35" ht="1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row>
    <row r="243" spans="1:35" ht="1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row>
    <row r="244" spans="1:35" ht="1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row>
    <row r="245" spans="1:35" ht="1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row>
    <row r="246" spans="1:35" ht="1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row>
    <row r="247" spans="1:35" ht="1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row>
    <row r="248" spans="1:35" ht="15.75" customHeight="1"/>
    <row r="249" spans="1:35" ht="15.75" customHeight="1"/>
    <row r="250" spans="1:35" ht="15.75" customHeight="1"/>
    <row r="251" spans="1:35" ht="15.75" customHeight="1"/>
    <row r="252" spans="1:35" ht="15.75" customHeight="1"/>
    <row r="253" spans="1:35" ht="15.75" customHeight="1"/>
    <row r="254" spans="1:35" ht="15.75" customHeight="1"/>
    <row r="255" spans="1:35" ht="15.75" customHeight="1"/>
    <row r="256" spans="1:35"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5">
    <mergeCell ref="A1:I1"/>
    <mergeCell ref="A2:I2"/>
    <mergeCell ref="A3:I3"/>
    <mergeCell ref="A4:I4"/>
    <mergeCell ref="A5:I5"/>
    <mergeCell ref="A6:I6"/>
    <mergeCell ref="A7:I7"/>
    <mergeCell ref="A8:I8"/>
    <mergeCell ref="A9:I9"/>
    <mergeCell ref="A10:I10"/>
    <mergeCell ref="A11:I11"/>
    <mergeCell ref="A12:I12"/>
    <mergeCell ref="A13:I13"/>
    <mergeCell ref="A14:I14"/>
    <mergeCell ref="A15:I15"/>
    <mergeCell ref="A16:I16"/>
    <mergeCell ref="A17:I17"/>
    <mergeCell ref="A19:I19"/>
    <mergeCell ref="A20:I20"/>
    <mergeCell ref="A21:I21"/>
    <mergeCell ref="A22:I22"/>
    <mergeCell ref="A23:I23"/>
    <mergeCell ref="A24:I24"/>
    <mergeCell ref="A25:I25"/>
    <mergeCell ref="A26:I26"/>
    <mergeCell ref="A27:I27"/>
    <mergeCell ref="A28:I28"/>
    <mergeCell ref="A29:I29"/>
    <mergeCell ref="A30:I30"/>
    <mergeCell ref="A32:I32"/>
    <mergeCell ref="A33:I33"/>
    <mergeCell ref="A34:I34"/>
    <mergeCell ref="A35:I35"/>
    <mergeCell ref="A36:I36"/>
    <mergeCell ref="A37:I37"/>
    <mergeCell ref="A45:I45"/>
    <mergeCell ref="A46:I46"/>
    <mergeCell ref="A47:I47"/>
    <mergeCell ref="A38:I38"/>
    <mergeCell ref="A39:I39"/>
    <mergeCell ref="A40:I40"/>
    <mergeCell ref="A41:I41"/>
    <mergeCell ref="A42:I42"/>
    <mergeCell ref="A43:I43"/>
    <mergeCell ref="A44:I44"/>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A1:AH1000"/>
  <sheetViews>
    <sheetView topLeftCell="A26" zoomScaleNormal="100" workbookViewId="0">
      <selection activeCell="F28" sqref="F28"/>
    </sheetView>
  </sheetViews>
  <sheetFormatPr baseColWidth="10" defaultColWidth="14.42578125" defaultRowHeight="15" customHeight="1"/>
  <cols>
    <col min="1" max="1" width="8.85546875" customWidth="1"/>
    <col min="2" max="2" width="6.7109375" customWidth="1"/>
    <col min="3" max="4" width="85.5703125" customWidth="1"/>
    <col min="5" max="5" width="23" customWidth="1"/>
    <col min="6" max="6" width="54.85546875" customWidth="1"/>
    <col min="7" max="7" width="58.7109375" customWidth="1"/>
    <col min="8" max="8" width="89.140625" customWidth="1"/>
    <col min="9" max="9" width="45.7109375" hidden="1" customWidth="1"/>
    <col min="10" max="10" width="30.42578125" customWidth="1"/>
    <col min="11" max="11" width="11.42578125" customWidth="1"/>
    <col min="12" max="12" width="30.7109375" customWidth="1"/>
    <col min="13" max="15" width="11.42578125" customWidth="1"/>
    <col min="16" max="16" width="15" customWidth="1"/>
    <col min="17" max="17" width="20.85546875" customWidth="1"/>
    <col min="18" max="18" width="27.85546875" customWidth="1"/>
    <col min="19" max="19" width="37.140625" customWidth="1"/>
    <col min="20" max="20" width="14" customWidth="1"/>
    <col min="21" max="21" width="11.85546875" customWidth="1"/>
    <col min="22" max="22" width="11.42578125" customWidth="1"/>
    <col min="23" max="23" width="14.7109375" customWidth="1"/>
    <col min="24" max="25" width="13.28515625" customWidth="1"/>
    <col min="26" max="26" width="15.85546875" customWidth="1"/>
    <col min="27" max="27" width="13.85546875" hidden="1" customWidth="1"/>
    <col min="28" max="28" width="41.42578125" hidden="1" customWidth="1"/>
    <col min="29" max="29" width="13.28515625" customWidth="1"/>
    <col min="30" max="30" width="11.42578125" customWidth="1"/>
    <col min="31" max="31" width="13.28515625" customWidth="1"/>
    <col min="32" max="32" width="11.42578125" customWidth="1"/>
    <col min="33" max="33" width="19.140625" customWidth="1"/>
    <col min="34" max="34" width="11.42578125" customWidth="1"/>
  </cols>
  <sheetData>
    <row r="1" spans="1:34" ht="28.5" customHeight="1">
      <c r="A1" s="1"/>
      <c r="B1" s="1"/>
      <c r="C1" s="151" t="s">
        <v>2</v>
      </c>
      <c r="D1" s="147"/>
      <c r="E1" s="147"/>
      <c r="F1" s="148"/>
      <c r="G1" s="5"/>
      <c r="H1" s="5"/>
      <c r="I1" s="7"/>
      <c r="J1" s="7"/>
      <c r="K1" s="7"/>
      <c r="L1" s="7"/>
      <c r="M1" s="7"/>
      <c r="N1" s="7"/>
      <c r="O1" s="7"/>
      <c r="P1" s="9"/>
      <c r="Q1" s="7"/>
      <c r="R1" s="7"/>
      <c r="S1" s="7"/>
      <c r="T1" s="7"/>
      <c r="U1" s="7"/>
      <c r="V1" s="7"/>
      <c r="W1" s="7"/>
      <c r="X1" s="7"/>
      <c r="Y1" s="10"/>
      <c r="Z1" s="10"/>
      <c r="AA1" s="10"/>
      <c r="AB1" s="10"/>
      <c r="AC1" s="10"/>
      <c r="AD1" s="10"/>
      <c r="AE1" s="10"/>
      <c r="AF1" s="10"/>
      <c r="AG1" s="7"/>
      <c r="AH1" s="7"/>
    </row>
    <row r="2" spans="1:34" ht="15.75" customHeight="1">
      <c r="A2" s="13"/>
      <c r="B2" s="13"/>
      <c r="C2" s="14"/>
      <c r="D2" s="14"/>
      <c r="E2" s="15"/>
      <c r="F2" s="15"/>
      <c r="G2" s="15"/>
      <c r="H2" s="15"/>
      <c r="I2" s="15"/>
      <c r="J2" s="15"/>
      <c r="K2" s="15"/>
      <c r="L2" s="15"/>
      <c r="M2" s="15"/>
      <c r="N2" s="15"/>
      <c r="O2" s="15"/>
      <c r="P2" s="15"/>
      <c r="Q2" s="15"/>
      <c r="R2" s="15"/>
      <c r="S2" s="15"/>
      <c r="T2" s="15"/>
      <c r="U2" s="15"/>
      <c r="V2" s="16"/>
      <c r="W2" s="16"/>
      <c r="X2" s="18"/>
      <c r="Y2" s="18"/>
      <c r="Z2" s="18"/>
      <c r="AA2" s="18"/>
      <c r="AB2" s="18"/>
      <c r="AC2" s="15"/>
      <c r="AD2" s="15"/>
      <c r="AE2" s="15"/>
      <c r="AF2" s="15"/>
      <c r="AG2" s="15"/>
      <c r="AH2" s="15"/>
    </row>
    <row r="3" spans="1:34" ht="21.75" customHeight="1">
      <c r="A3" s="19"/>
      <c r="B3" s="19"/>
      <c r="C3" s="20" t="s">
        <v>7</v>
      </c>
      <c r="D3" s="21" t="s">
        <v>8</v>
      </c>
      <c r="E3" s="22"/>
      <c r="F3" s="23"/>
      <c r="G3" s="22"/>
      <c r="H3" s="22"/>
      <c r="I3" s="15"/>
      <c r="J3" s="15"/>
      <c r="K3" s="15"/>
      <c r="L3" s="15"/>
      <c r="M3" s="15"/>
      <c r="N3" s="15"/>
      <c r="O3" s="15"/>
      <c r="P3" s="15"/>
      <c r="Q3" s="15"/>
      <c r="R3" s="15"/>
      <c r="S3" s="15"/>
      <c r="T3" s="15"/>
      <c r="U3" s="15"/>
      <c r="V3" s="18"/>
      <c r="W3" s="18"/>
      <c r="X3" s="18"/>
      <c r="Y3" s="18"/>
      <c r="Z3" s="18"/>
      <c r="AA3" s="18"/>
      <c r="AB3" s="18"/>
      <c r="AC3" s="15"/>
      <c r="AD3" s="15"/>
      <c r="AE3" s="15"/>
      <c r="AF3" s="15"/>
      <c r="AG3" s="15"/>
      <c r="AH3" s="15"/>
    </row>
    <row r="4" spans="1:34" ht="21.75" customHeight="1">
      <c r="A4" s="19"/>
      <c r="B4" s="19"/>
      <c r="C4" s="25" t="s">
        <v>9</v>
      </c>
      <c r="D4" s="21" t="s">
        <v>10</v>
      </c>
      <c r="E4" s="22"/>
      <c r="F4" s="27"/>
      <c r="G4" s="22"/>
      <c r="H4" s="22"/>
      <c r="I4" s="15" t="s">
        <v>4</v>
      </c>
      <c r="J4" s="15"/>
      <c r="K4" s="15"/>
      <c r="L4" s="15"/>
      <c r="M4" s="15"/>
      <c r="N4" s="15"/>
      <c r="O4" s="15"/>
      <c r="P4" s="15"/>
      <c r="Q4" s="15"/>
      <c r="R4" s="15"/>
      <c r="S4" s="15"/>
      <c r="T4" s="15"/>
      <c r="U4" s="15"/>
      <c r="V4" s="16"/>
      <c r="W4" s="16"/>
      <c r="X4" s="18"/>
      <c r="Y4" s="18"/>
      <c r="Z4" s="18"/>
      <c r="AA4" s="18"/>
      <c r="AB4" s="18"/>
      <c r="AC4" s="15"/>
      <c r="AD4" s="15"/>
      <c r="AE4" s="15"/>
      <c r="AF4" s="15"/>
      <c r="AG4" s="15"/>
      <c r="AH4" s="15"/>
    </row>
    <row r="5" spans="1:34" ht="21.75" customHeight="1">
      <c r="A5" s="19"/>
      <c r="B5" s="19"/>
      <c r="C5" s="25" t="s">
        <v>18</v>
      </c>
      <c r="D5" s="21" t="s">
        <v>576</v>
      </c>
      <c r="E5" s="22"/>
      <c r="F5" s="27"/>
      <c r="G5" s="22"/>
      <c r="H5" s="22"/>
      <c r="I5" s="15" t="s">
        <v>19</v>
      </c>
      <c r="J5" s="15"/>
      <c r="K5" s="15"/>
      <c r="L5" s="15"/>
      <c r="M5" s="15"/>
      <c r="N5" s="15"/>
      <c r="O5" s="15"/>
      <c r="P5" s="15"/>
      <c r="Q5" s="15"/>
      <c r="R5" s="15"/>
      <c r="S5" s="15"/>
      <c r="T5" s="15"/>
      <c r="U5" s="15"/>
      <c r="V5" s="16"/>
      <c r="W5" s="16"/>
      <c r="X5" s="18"/>
      <c r="Y5" s="18"/>
      <c r="Z5" s="18"/>
      <c r="AA5" s="18"/>
      <c r="AB5" s="18"/>
      <c r="AC5" s="15"/>
      <c r="AD5" s="15"/>
      <c r="AE5" s="15"/>
      <c r="AF5" s="15"/>
      <c r="AG5" s="15"/>
      <c r="AH5" s="15"/>
    </row>
    <row r="6" spans="1:34" ht="21.75" customHeight="1">
      <c r="A6" s="19"/>
      <c r="B6" s="19"/>
      <c r="C6" s="25" t="s">
        <v>20</v>
      </c>
      <c r="D6" s="29"/>
      <c r="E6" s="22"/>
      <c r="F6" s="27"/>
      <c r="G6" s="22"/>
      <c r="H6" s="22"/>
      <c r="I6" s="15" t="s">
        <v>21</v>
      </c>
      <c r="J6" s="15"/>
      <c r="K6" s="15"/>
      <c r="L6" s="15"/>
      <c r="M6" s="15"/>
      <c r="N6" s="15"/>
      <c r="O6" s="15"/>
      <c r="P6" s="15"/>
      <c r="Q6" s="15"/>
      <c r="R6" s="15"/>
      <c r="S6" s="15"/>
      <c r="T6" s="15"/>
      <c r="U6" s="15"/>
      <c r="V6" s="16"/>
      <c r="W6" s="16"/>
      <c r="X6" s="18"/>
      <c r="Y6" s="18"/>
      <c r="Z6" s="18"/>
      <c r="AA6" s="18"/>
      <c r="AB6" s="18"/>
      <c r="AC6" s="15"/>
      <c r="AD6" s="15"/>
      <c r="AE6" s="15"/>
      <c r="AF6" s="15"/>
      <c r="AG6" s="15"/>
      <c r="AH6" s="15"/>
    </row>
    <row r="7" spans="1:34" ht="21.75" customHeight="1">
      <c r="A7" s="19"/>
      <c r="B7" s="19"/>
      <c r="C7" s="25" t="s">
        <v>23</v>
      </c>
      <c r="D7" s="29"/>
      <c r="E7" s="22"/>
      <c r="F7" s="27"/>
      <c r="G7" s="22"/>
      <c r="H7" s="22"/>
      <c r="I7" s="15"/>
      <c r="J7" s="15"/>
      <c r="K7" s="15"/>
      <c r="L7" s="15"/>
      <c r="M7" s="15"/>
      <c r="N7" s="15"/>
      <c r="O7" s="15"/>
      <c r="P7" s="15"/>
      <c r="Q7" s="15"/>
      <c r="R7" s="15"/>
      <c r="S7" s="15"/>
      <c r="T7" s="15"/>
      <c r="U7" s="15"/>
      <c r="V7" s="16"/>
      <c r="W7" s="16"/>
      <c r="X7" s="18"/>
      <c r="Y7" s="18"/>
      <c r="Z7" s="18"/>
      <c r="AA7" s="18"/>
      <c r="AB7" s="18"/>
      <c r="AC7" s="15"/>
      <c r="AD7" s="15"/>
      <c r="AE7" s="15"/>
      <c r="AF7" s="15"/>
      <c r="AG7" s="15"/>
      <c r="AH7" s="15"/>
    </row>
    <row r="8" spans="1:34" ht="15.75" customHeight="1">
      <c r="A8" s="19"/>
      <c r="B8" s="19"/>
      <c r="C8" s="33"/>
      <c r="D8" s="33"/>
      <c r="E8" s="22"/>
      <c r="F8" s="22"/>
      <c r="G8" s="22"/>
      <c r="H8" s="22"/>
      <c r="I8" s="15"/>
      <c r="J8" s="15"/>
      <c r="K8" s="15"/>
      <c r="L8" s="15"/>
      <c r="M8" s="15"/>
      <c r="N8" s="15"/>
      <c r="O8" s="15"/>
      <c r="P8" s="15"/>
      <c r="Q8" s="15"/>
      <c r="R8" s="15"/>
      <c r="S8" s="15"/>
      <c r="T8" s="15"/>
      <c r="U8" s="15"/>
      <c r="V8" s="16"/>
      <c r="W8" s="16"/>
      <c r="X8" s="18"/>
      <c r="Y8" s="18"/>
      <c r="Z8" s="18"/>
      <c r="AA8" s="18"/>
      <c r="AB8" s="18"/>
      <c r="AC8" s="15"/>
      <c r="AD8" s="15"/>
      <c r="AE8" s="15"/>
      <c r="AF8" s="15"/>
      <c r="AG8" s="15"/>
      <c r="AH8" s="15"/>
    </row>
    <row r="9" spans="1:34" ht="15.75" customHeight="1">
      <c r="A9" s="13"/>
      <c r="B9" s="13"/>
      <c r="C9" s="14"/>
      <c r="D9" s="14"/>
      <c r="E9" s="15"/>
      <c r="F9" s="15"/>
      <c r="G9" s="15"/>
      <c r="H9" s="15"/>
      <c r="I9" s="15"/>
      <c r="J9" s="15"/>
      <c r="K9" s="15"/>
      <c r="L9" s="15"/>
      <c r="M9" s="15"/>
      <c r="N9" s="15"/>
      <c r="O9" s="15"/>
      <c r="P9" s="15"/>
      <c r="Q9" s="15"/>
      <c r="R9" s="15"/>
      <c r="S9" s="15"/>
      <c r="T9" s="15"/>
      <c r="U9" s="15"/>
      <c r="V9" s="16"/>
      <c r="W9" s="16"/>
      <c r="X9" s="18"/>
      <c r="Y9" s="18"/>
      <c r="Z9" s="18"/>
      <c r="AA9" s="18"/>
      <c r="AB9" s="18"/>
      <c r="AC9" s="15"/>
      <c r="AD9" s="15"/>
      <c r="AE9" s="15"/>
      <c r="AF9" s="15"/>
      <c r="AG9" s="15"/>
      <c r="AH9" s="15"/>
    </row>
    <row r="10" spans="1:34" ht="33" customHeight="1">
      <c r="A10" s="35" t="s">
        <v>26</v>
      </c>
      <c r="B10" s="36"/>
      <c r="C10" s="35" t="s">
        <v>27</v>
      </c>
      <c r="D10" s="35" t="s">
        <v>28</v>
      </c>
      <c r="E10" s="35" t="s">
        <v>13</v>
      </c>
      <c r="F10" s="35" t="s">
        <v>29</v>
      </c>
      <c r="G10" s="35" t="s">
        <v>30</v>
      </c>
      <c r="H10" s="35" t="s">
        <v>31</v>
      </c>
      <c r="I10" s="15"/>
      <c r="J10" s="15"/>
      <c r="K10" s="15"/>
      <c r="L10" s="15"/>
      <c r="M10" s="15"/>
      <c r="N10" s="15"/>
      <c r="O10" s="15"/>
      <c r="P10" s="15"/>
      <c r="Q10" s="15"/>
      <c r="R10" s="15"/>
      <c r="S10" s="15"/>
      <c r="T10" s="15"/>
      <c r="U10" s="15"/>
      <c r="V10" s="15"/>
      <c r="W10" s="15"/>
      <c r="X10" s="15"/>
      <c r="Y10" s="18"/>
      <c r="Z10" s="18"/>
      <c r="AA10" s="18"/>
      <c r="AB10" s="18"/>
      <c r="AC10" s="18"/>
      <c r="AD10" s="18"/>
      <c r="AE10" s="18"/>
      <c r="AF10" s="18"/>
      <c r="AG10" s="15"/>
      <c r="AH10" s="15"/>
    </row>
    <row r="11" spans="1:34" ht="15.75" customHeight="1">
      <c r="A11" s="13"/>
      <c r="B11" s="13"/>
      <c r="C11" s="37"/>
      <c r="D11" s="37"/>
      <c r="E11" s="15"/>
      <c r="F11" s="15"/>
      <c r="G11" s="15"/>
      <c r="H11" s="15"/>
      <c r="I11" s="15"/>
      <c r="J11" s="15"/>
      <c r="K11" s="15"/>
      <c r="L11" s="15"/>
      <c r="M11" s="15"/>
      <c r="N11" s="13"/>
      <c r="O11" s="15"/>
      <c r="P11" s="15"/>
      <c r="Q11" s="15"/>
      <c r="R11" s="15"/>
      <c r="S11" s="15"/>
      <c r="T11" s="15"/>
      <c r="U11" s="15"/>
      <c r="V11" s="15"/>
      <c r="W11" s="15"/>
      <c r="X11" s="15"/>
      <c r="Y11" s="18"/>
      <c r="Z11" s="18"/>
      <c r="AA11" s="18"/>
      <c r="AB11" s="18"/>
      <c r="AC11" s="18"/>
      <c r="AD11" s="18"/>
      <c r="AE11" s="18"/>
      <c r="AF11" s="18"/>
      <c r="AG11" s="15"/>
      <c r="AH11" s="15"/>
    </row>
    <row r="12" spans="1:34" ht="15.75">
      <c r="A12" s="38"/>
      <c r="B12" s="38">
        <v>1</v>
      </c>
      <c r="C12" s="38" t="s">
        <v>22</v>
      </c>
      <c r="D12" s="38"/>
      <c r="E12" s="39"/>
      <c r="F12" s="39"/>
      <c r="G12" s="39"/>
      <c r="H12" s="39"/>
      <c r="I12" s="12"/>
      <c r="J12" s="12"/>
      <c r="K12" s="12"/>
      <c r="L12" s="12"/>
      <c r="M12" s="12"/>
      <c r="N12" s="37"/>
      <c r="O12" s="12"/>
      <c r="P12" s="12"/>
      <c r="Q12" s="12"/>
      <c r="R12" s="12"/>
      <c r="S12" s="12"/>
      <c r="T12" s="12"/>
      <c r="U12" s="12"/>
      <c r="V12" s="12"/>
      <c r="W12" s="12"/>
      <c r="X12" s="12"/>
      <c r="Y12" s="40"/>
      <c r="Z12" s="40"/>
      <c r="AA12" s="18"/>
      <c r="AB12" s="18"/>
      <c r="AC12" s="18"/>
      <c r="AD12" s="18"/>
      <c r="AE12" s="18"/>
      <c r="AF12" s="18"/>
      <c r="AG12" s="15"/>
      <c r="AH12" s="15"/>
    </row>
    <row r="13" spans="1:34" ht="15.75">
      <c r="A13" s="41"/>
      <c r="B13" s="41"/>
      <c r="C13" s="42"/>
      <c r="D13" s="42"/>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row>
    <row r="14" spans="1:34" ht="236.25">
      <c r="A14" s="43" t="str">
        <f>IF('Por-tema'!I9="X","E",IF('Por-tema'!J9="X","T","P"))</f>
        <v>P</v>
      </c>
      <c r="B14" s="43" t="s">
        <v>33</v>
      </c>
      <c r="C14" s="44" t="s">
        <v>34</v>
      </c>
      <c r="D14" s="44" t="s">
        <v>35</v>
      </c>
      <c r="E14" s="45" t="s">
        <v>4</v>
      </c>
      <c r="F14" s="44" t="s">
        <v>37</v>
      </c>
      <c r="G14" s="46"/>
      <c r="H14" s="46"/>
      <c r="I14" s="12"/>
      <c r="J14" s="12"/>
      <c r="K14" s="12"/>
      <c r="L14" s="12"/>
      <c r="M14" s="12"/>
      <c r="N14" s="12"/>
      <c r="O14" s="12"/>
      <c r="P14" s="37"/>
      <c r="Q14" s="12"/>
      <c r="R14" s="12"/>
      <c r="S14" s="12"/>
      <c r="T14" s="12"/>
      <c r="U14" s="12"/>
      <c r="V14" s="12"/>
      <c r="W14" s="12"/>
      <c r="X14" s="12"/>
      <c r="Y14" s="12"/>
      <c r="Z14" s="12"/>
      <c r="AA14" s="40"/>
      <c r="AB14" s="12" t="s">
        <v>38</v>
      </c>
      <c r="AC14" s="18"/>
      <c r="AD14" s="18"/>
      <c r="AE14" s="18"/>
      <c r="AF14" s="18"/>
      <c r="AG14" s="18"/>
      <c r="AH14" s="18"/>
    </row>
    <row r="15" spans="1:34" ht="204.75">
      <c r="A15" s="47" t="str">
        <f>IF('Por-tema'!I10="X","E",IF('Por-tema'!J10="X","T","P"))</f>
        <v>T</v>
      </c>
      <c r="B15" s="47" t="s">
        <v>40</v>
      </c>
      <c r="C15" s="48" t="s">
        <v>41</v>
      </c>
      <c r="D15" s="44" t="s">
        <v>42</v>
      </c>
      <c r="E15" s="45" t="s">
        <v>21</v>
      </c>
      <c r="G15" s="44" t="s">
        <v>586</v>
      </c>
      <c r="H15" s="49"/>
      <c r="I15" s="12"/>
      <c r="J15" s="12"/>
      <c r="K15" s="12"/>
      <c r="L15" s="12"/>
      <c r="M15" s="12"/>
      <c r="N15" s="12"/>
      <c r="O15" s="12"/>
      <c r="P15" s="37"/>
      <c r="Q15" s="12"/>
      <c r="R15" s="12"/>
      <c r="S15" s="12"/>
      <c r="T15" s="12"/>
      <c r="U15" s="12"/>
      <c r="V15" s="12"/>
      <c r="W15" s="12"/>
      <c r="X15" s="12"/>
      <c r="Y15" s="12"/>
      <c r="Z15" s="12"/>
      <c r="AA15" s="40"/>
      <c r="AB15" s="12" t="s">
        <v>44</v>
      </c>
      <c r="AC15" s="18"/>
      <c r="AD15" s="18"/>
      <c r="AE15" s="18"/>
      <c r="AF15" s="18"/>
      <c r="AG15" s="18"/>
      <c r="AH15" s="18"/>
    </row>
    <row r="16" spans="1:34" ht="110.25">
      <c r="A16" s="47" t="str">
        <f>IF('Por-tema'!I11="X","E",IF('Por-tema'!J11="X","T","P"))</f>
        <v>T</v>
      </c>
      <c r="B16" s="47" t="s">
        <v>45</v>
      </c>
      <c r="C16" s="48" t="s">
        <v>46</v>
      </c>
      <c r="D16" s="44" t="s">
        <v>47</v>
      </c>
      <c r="E16" s="45" t="s">
        <v>4</v>
      </c>
      <c r="F16" s="44" t="s">
        <v>48</v>
      </c>
      <c r="G16" s="49"/>
      <c r="H16" s="49"/>
      <c r="I16" s="12"/>
      <c r="J16" s="12"/>
      <c r="K16" s="12"/>
      <c r="L16" s="12"/>
      <c r="M16" s="12"/>
      <c r="N16" s="12"/>
      <c r="O16" s="12"/>
      <c r="P16" s="37"/>
      <c r="Q16" s="12"/>
      <c r="R16" s="12"/>
      <c r="S16" s="12"/>
      <c r="T16" s="12"/>
      <c r="U16" s="12"/>
      <c r="V16" s="12"/>
      <c r="W16" s="12"/>
      <c r="X16" s="12"/>
      <c r="Y16" s="12"/>
      <c r="Z16" s="12"/>
      <c r="AA16" s="40"/>
      <c r="AB16" s="12" t="s">
        <v>50</v>
      </c>
      <c r="AC16" s="18"/>
      <c r="AD16" s="18"/>
      <c r="AE16" s="18"/>
      <c r="AF16" s="18"/>
      <c r="AG16" s="18"/>
      <c r="AH16" s="18"/>
    </row>
    <row r="17" spans="1:34" ht="126">
      <c r="A17" s="47" t="str">
        <f>IF('Por-tema'!I12="X","E",IF('Por-tema'!J12="X","T","P"))</f>
        <v>E</v>
      </c>
      <c r="B17" s="47" t="s">
        <v>51</v>
      </c>
      <c r="C17" s="48" t="s">
        <v>52</v>
      </c>
      <c r="D17" s="44" t="s">
        <v>53</v>
      </c>
      <c r="E17" s="45" t="s">
        <v>4</v>
      </c>
      <c r="F17" s="50" t="s">
        <v>54</v>
      </c>
      <c r="G17" s="49"/>
      <c r="H17" s="49"/>
      <c r="I17" s="12"/>
      <c r="J17" s="12"/>
      <c r="K17" s="12"/>
      <c r="L17" s="12"/>
      <c r="M17" s="12"/>
      <c r="N17" s="12"/>
      <c r="O17" s="12"/>
      <c r="P17" s="37"/>
      <c r="Q17" s="12"/>
      <c r="R17" s="12"/>
      <c r="S17" s="12"/>
      <c r="T17" s="12"/>
      <c r="U17" s="12"/>
      <c r="V17" s="12"/>
      <c r="W17" s="12"/>
      <c r="X17" s="12"/>
      <c r="Y17" s="12"/>
      <c r="Z17" s="12"/>
      <c r="AA17" s="40"/>
      <c r="AB17" s="12" t="s">
        <v>56</v>
      </c>
      <c r="AC17" s="18"/>
      <c r="AD17" s="18"/>
      <c r="AE17" s="18"/>
      <c r="AF17" s="18"/>
      <c r="AG17" s="18"/>
      <c r="AH17" s="18"/>
    </row>
    <row r="18" spans="1:34" ht="110.25">
      <c r="A18" s="47" t="str">
        <f>IF('Por-tema'!I13="X","E",IF('Por-tema'!J13="X","T","P"))</f>
        <v>E</v>
      </c>
      <c r="B18" s="47" t="s">
        <v>57</v>
      </c>
      <c r="C18" s="48" t="s">
        <v>58</v>
      </c>
      <c r="D18" s="44" t="s">
        <v>59</v>
      </c>
      <c r="E18" s="45" t="s">
        <v>4</v>
      </c>
      <c r="F18" s="44" t="s">
        <v>60</v>
      </c>
      <c r="G18" s="49"/>
      <c r="H18" s="49"/>
      <c r="I18" s="12"/>
      <c r="J18" s="12"/>
      <c r="K18" s="12"/>
      <c r="L18" s="12"/>
      <c r="M18" s="12"/>
      <c r="N18" s="12"/>
      <c r="O18" s="12"/>
      <c r="P18" s="37"/>
      <c r="Q18" s="12"/>
      <c r="R18" s="12"/>
      <c r="S18" s="12"/>
      <c r="T18" s="12"/>
      <c r="U18" s="12"/>
      <c r="V18" s="12"/>
      <c r="W18" s="12"/>
      <c r="X18" s="12"/>
      <c r="Y18" s="12"/>
      <c r="Z18" s="12"/>
      <c r="AA18" s="40"/>
      <c r="AB18" s="12" t="s">
        <v>61</v>
      </c>
      <c r="AC18" s="18"/>
      <c r="AD18" s="18"/>
      <c r="AE18" s="18"/>
      <c r="AF18" s="18"/>
      <c r="AG18" s="18"/>
      <c r="AH18" s="18"/>
    </row>
    <row r="19" spans="1:34" ht="110.25">
      <c r="A19" s="47" t="str">
        <f>IF('Por-tema'!I14="X","E",IF('Por-tema'!J14="X","T","P"))</f>
        <v>E</v>
      </c>
      <c r="B19" s="47" t="s">
        <v>63</v>
      </c>
      <c r="C19" s="48" t="s">
        <v>64</v>
      </c>
      <c r="D19" s="44" t="s">
        <v>65</v>
      </c>
      <c r="E19" s="45" t="s">
        <v>4</v>
      </c>
      <c r="F19" s="44" t="s">
        <v>66</v>
      </c>
      <c r="G19" s="49"/>
      <c r="H19" s="49"/>
      <c r="I19" s="12"/>
      <c r="J19" s="12"/>
      <c r="K19" s="12"/>
      <c r="L19" s="12"/>
      <c r="M19" s="12"/>
      <c r="N19" s="12"/>
      <c r="O19" s="12"/>
      <c r="P19" s="37"/>
      <c r="Q19" s="12"/>
      <c r="R19" s="12"/>
      <c r="S19" s="12"/>
      <c r="T19" s="12"/>
      <c r="U19" s="12"/>
      <c r="V19" s="12"/>
      <c r="W19" s="12"/>
      <c r="X19" s="12"/>
      <c r="Y19" s="12"/>
      <c r="Z19" s="12"/>
      <c r="AA19" s="40"/>
      <c r="AB19" s="12" t="s">
        <v>67</v>
      </c>
      <c r="AC19" s="18"/>
      <c r="AD19" s="18"/>
      <c r="AE19" s="18"/>
      <c r="AF19" s="18"/>
      <c r="AG19" s="18"/>
      <c r="AH19" s="18"/>
    </row>
    <row r="20" spans="1:34" ht="126">
      <c r="A20" s="47" t="str">
        <f>IF('Por-tema'!I15="X","E",IF('Por-tema'!J15="X","T","P"))</f>
        <v>T</v>
      </c>
      <c r="B20" s="47" t="s">
        <v>68</v>
      </c>
      <c r="C20" s="48" t="s">
        <v>69</v>
      </c>
      <c r="D20" s="44" t="s">
        <v>70</v>
      </c>
      <c r="E20" s="45" t="s">
        <v>4</v>
      </c>
      <c r="F20" s="44" t="s">
        <v>71</v>
      </c>
      <c r="G20" s="49"/>
      <c r="H20" s="49"/>
      <c r="I20" s="12"/>
      <c r="J20" s="12"/>
      <c r="K20" s="12"/>
      <c r="L20" s="12"/>
      <c r="M20" s="12"/>
      <c r="N20" s="12"/>
      <c r="O20" s="12"/>
      <c r="P20" s="37"/>
      <c r="Q20" s="12"/>
      <c r="R20" s="12"/>
      <c r="S20" s="12"/>
      <c r="T20" s="12"/>
      <c r="U20" s="12"/>
      <c r="V20" s="12"/>
      <c r="W20" s="12"/>
      <c r="X20" s="12"/>
      <c r="Y20" s="12"/>
      <c r="Z20" s="12"/>
      <c r="AA20" s="40"/>
      <c r="AB20" s="12" t="s">
        <v>73</v>
      </c>
      <c r="AC20" s="18"/>
      <c r="AD20" s="18"/>
      <c r="AE20" s="18"/>
      <c r="AF20" s="18"/>
      <c r="AG20" s="18"/>
      <c r="AH20" s="18"/>
    </row>
    <row r="21" spans="1:34" ht="63">
      <c r="A21" s="47" t="str">
        <f>IF('Por-tema'!I16="X","E",IF('Por-tema'!J16="X","T","P"))</f>
        <v>E</v>
      </c>
      <c r="B21" s="47" t="s">
        <v>74</v>
      </c>
      <c r="C21" s="48" t="s">
        <v>75</v>
      </c>
      <c r="D21" s="44" t="s">
        <v>76</v>
      </c>
      <c r="E21" s="45" t="s">
        <v>4</v>
      </c>
      <c r="F21" s="44" t="s">
        <v>77</v>
      </c>
      <c r="G21" s="49"/>
      <c r="H21" s="49"/>
      <c r="I21" s="12"/>
      <c r="J21" s="12"/>
      <c r="K21" s="12"/>
      <c r="L21" s="12"/>
      <c r="M21" s="12"/>
      <c r="N21" s="12"/>
      <c r="O21" s="12"/>
      <c r="P21" s="37"/>
      <c r="Q21" s="12"/>
      <c r="R21" s="12"/>
      <c r="S21" s="12"/>
      <c r="T21" s="12"/>
      <c r="U21" s="12"/>
      <c r="V21" s="12"/>
      <c r="W21" s="12"/>
      <c r="X21" s="12"/>
      <c r="Y21" s="12"/>
      <c r="Z21" s="12"/>
      <c r="AA21" s="40"/>
      <c r="AB21" s="12" t="s">
        <v>78</v>
      </c>
      <c r="AC21" s="18"/>
      <c r="AD21" s="18"/>
      <c r="AE21" s="18"/>
      <c r="AF21" s="18"/>
      <c r="AG21" s="18"/>
      <c r="AH21" s="18"/>
    </row>
    <row r="22" spans="1:34" ht="173.25">
      <c r="A22" s="47" t="str">
        <f>IF('Por-tema'!I17="X","E",IF('Por-tema'!J17="X","T","P"))</f>
        <v>P</v>
      </c>
      <c r="B22" s="47" t="s">
        <v>79</v>
      </c>
      <c r="C22" s="48" t="s">
        <v>80</v>
      </c>
      <c r="D22" s="44" t="s">
        <v>81</v>
      </c>
      <c r="E22" s="45" t="s">
        <v>4</v>
      </c>
      <c r="F22" s="44" t="s">
        <v>574</v>
      </c>
      <c r="G22" s="49"/>
      <c r="H22" s="49"/>
      <c r="I22" s="12"/>
      <c r="J22" s="12"/>
      <c r="K22" s="12"/>
      <c r="L22" s="12"/>
      <c r="M22" s="12"/>
      <c r="N22" s="12"/>
      <c r="O22" s="12"/>
      <c r="P22" s="37"/>
      <c r="Q22" s="12"/>
      <c r="R22" s="12"/>
      <c r="S22" s="12"/>
      <c r="T22" s="12"/>
      <c r="U22" s="12"/>
      <c r="V22" s="12"/>
      <c r="W22" s="12"/>
      <c r="X22" s="12"/>
      <c r="Y22" s="12"/>
      <c r="Z22" s="12"/>
      <c r="AA22" s="40"/>
      <c r="AB22" s="12" t="s">
        <v>82</v>
      </c>
      <c r="AC22" s="18"/>
      <c r="AD22" s="18"/>
      <c r="AE22" s="18"/>
      <c r="AF22" s="18"/>
      <c r="AG22" s="18"/>
      <c r="AH22" s="18"/>
    </row>
    <row r="23" spans="1:34" ht="173.25">
      <c r="A23" s="47" t="str">
        <f>IF('Por-tema'!I18="X","E",IF('Por-tema'!J18="X","T","P"))</f>
        <v>P</v>
      </c>
      <c r="B23" s="47" t="s">
        <v>83</v>
      </c>
      <c r="C23" s="48" t="s">
        <v>84</v>
      </c>
      <c r="D23" s="44" t="s">
        <v>85</v>
      </c>
      <c r="E23" s="45" t="s">
        <v>4</v>
      </c>
      <c r="F23" s="44" t="s">
        <v>575</v>
      </c>
      <c r="G23" s="49"/>
      <c r="H23" s="49"/>
      <c r="I23" s="12"/>
      <c r="J23" s="12"/>
      <c r="K23" s="12"/>
      <c r="L23" s="12"/>
      <c r="M23" s="12"/>
      <c r="N23" s="12"/>
      <c r="O23" s="12"/>
      <c r="P23" s="37"/>
      <c r="Q23" s="12"/>
      <c r="R23" s="12"/>
      <c r="S23" s="12"/>
      <c r="T23" s="12"/>
      <c r="U23" s="12"/>
      <c r="V23" s="12"/>
      <c r="W23" s="12"/>
      <c r="X23" s="12"/>
      <c r="Y23" s="12"/>
      <c r="Z23" s="12"/>
      <c r="AA23" s="40"/>
      <c r="AB23" s="12" t="s">
        <v>87</v>
      </c>
      <c r="AC23" s="18"/>
      <c r="AD23" s="18"/>
      <c r="AE23" s="18"/>
      <c r="AF23" s="18"/>
      <c r="AG23" s="18"/>
      <c r="AH23" s="18"/>
    </row>
    <row r="24" spans="1:34" ht="220.5">
      <c r="A24" s="47" t="str">
        <f>IF('Por-tema'!I19="X","E",IF('Por-tema'!J19="X","T","P"))</f>
        <v>T</v>
      </c>
      <c r="B24" s="47" t="s">
        <v>88</v>
      </c>
      <c r="C24" s="48" t="s">
        <v>89</v>
      </c>
      <c r="D24" s="44" t="s">
        <v>90</v>
      </c>
      <c r="E24" s="45" t="s">
        <v>4</v>
      </c>
      <c r="F24" s="44" t="s">
        <v>91</v>
      </c>
      <c r="G24" s="49"/>
      <c r="H24" s="49"/>
      <c r="I24" s="12"/>
      <c r="J24" s="12"/>
      <c r="K24" s="12"/>
      <c r="L24" s="12"/>
      <c r="M24" s="12"/>
      <c r="N24" s="12"/>
      <c r="O24" s="12"/>
      <c r="P24" s="37"/>
      <c r="Q24" s="12"/>
      <c r="R24" s="12"/>
      <c r="S24" s="12"/>
      <c r="T24" s="12"/>
      <c r="U24" s="12"/>
      <c r="V24" s="12"/>
      <c r="W24" s="12"/>
      <c r="X24" s="12"/>
      <c r="Y24" s="12"/>
      <c r="Z24" s="12"/>
      <c r="AA24" s="40"/>
      <c r="AB24" s="12" t="s">
        <v>93</v>
      </c>
      <c r="AC24" s="18"/>
      <c r="AD24" s="18"/>
      <c r="AE24" s="18"/>
      <c r="AF24" s="18"/>
      <c r="AG24" s="18"/>
      <c r="AH24" s="18"/>
    </row>
    <row r="25" spans="1:34" ht="157.5">
      <c r="A25" s="47" t="str">
        <f>IF('Por-tema'!I20="X","E",IF('Por-tema'!J20="X","T","P"))</f>
        <v>E</v>
      </c>
      <c r="B25" s="47" t="s">
        <v>94</v>
      </c>
      <c r="C25" s="48" t="s">
        <v>95</v>
      </c>
      <c r="D25" s="44" t="s">
        <v>96</v>
      </c>
      <c r="E25" s="45" t="s">
        <v>4</v>
      </c>
      <c r="F25" s="44" t="s">
        <v>97</v>
      </c>
      <c r="G25" s="49"/>
      <c r="H25" s="49"/>
      <c r="I25" s="12"/>
      <c r="J25" s="12"/>
      <c r="K25" s="12"/>
      <c r="L25" s="12"/>
      <c r="M25" s="12"/>
      <c r="N25" s="12"/>
      <c r="O25" s="12"/>
      <c r="P25" s="37"/>
      <c r="Q25" s="12"/>
      <c r="R25" s="12"/>
      <c r="S25" s="12"/>
      <c r="T25" s="12"/>
      <c r="U25" s="12"/>
      <c r="V25" s="12"/>
      <c r="W25" s="12"/>
      <c r="X25" s="12"/>
      <c r="Y25" s="12"/>
      <c r="Z25" s="12"/>
      <c r="AA25" s="40"/>
      <c r="AB25" s="12" t="s">
        <v>98</v>
      </c>
      <c r="AC25" s="18"/>
      <c r="AD25" s="18"/>
      <c r="AE25" s="18"/>
      <c r="AF25" s="18"/>
      <c r="AG25" s="18"/>
      <c r="AH25" s="18"/>
    </row>
    <row r="26" spans="1:34" ht="141.75">
      <c r="A26" s="47" t="str">
        <f>IF('Por-tema'!I21="X","E",IF('Por-tema'!J21="X","T","P"))</f>
        <v>E</v>
      </c>
      <c r="B26" s="47" t="s">
        <v>99</v>
      </c>
      <c r="C26" s="48" t="s">
        <v>100</v>
      </c>
      <c r="D26" s="44" t="s">
        <v>101</v>
      </c>
      <c r="E26" s="45" t="s">
        <v>4</v>
      </c>
      <c r="F26" s="44" t="s">
        <v>102</v>
      </c>
      <c r="G26" s="49"/>
      <c r="H26" s="49"/>
      <c r="I26" s="12"/>
      <c r="J26" s="12"/>
      <c r="K26" s="12"/>
      <c r="L26" s="12"/>
      <c r="M26" s="12"/>
      <c r="N26" s="12"/>
      <c r="O26" s="12"/>
      <c r="P26" s="37"/>
      <c r="Q26" s="12"/>
      <c r="R26" s="12"/>
      <c r="S26" s="12"/>
      <c r="T26" s="12"/>
      <c r="U26" s="12"/>
      <c r="V26" s="12"/>
      <c r="W26" s="12"/>
      <c r="X26" s="12"/>
      <c r="Y26" s="12"/>
      <c r="Z26" s="12"/>
      <c r="AA26" s="40"/>
      <c r="AB26" s="12" t="s">
        <v>103</v>
      </c>
      <c r="AC26" s="18"/>
      <c r="AD26" s="18"/>
      <c r="AE26" s="18"/>
      <c r="AF26" s="18"/>
      <c r="AG26" s="18"/>
      <c r="AH26" s="18"/>
    </row>
    <row r="27" spans="1:34" ht="220.5">
      <c r="A27" s="47" t="str">
        <f>IF('Por-tema'!I22="X","E",IF('Por-tema'!J22="X","T","P"))</f>
        <v>T</v>
      </c>
      <c r="B27" s="47" t="s">
        <v>105</v>
      </c>
      <c r="C27" s="48" t="s">
        <v>106</v>
      </c>
      <c r="D27" s="44" t="s">
        <v>107</v>
      </c>
      <c r="E27" s="45" t="s">
        <v>4</v>
      </c>
      <c r="F27" s="145" t="s">
        <v>587</v>
      </c>
      <c r="G27" s="49"/>
      <c r="H27" s="49"/>
      <c r="I27" s="12"/>
      <c r="J27" s="12"/>
      <c r="K27" s="12"/>
      <c r="L27" s="12"/>
      <c r="M27" s="12"/>
      <c r="N27" s="12"/>
      <c r="O27" s="12"/>
      <c r="P27" s="37"/>
      <c r="Q27" s="12"/>
      <c r="R27" s="12"/>
      <c r="S27" s="12"/>
      <c r="T27" s="12"/>
      <c r="U27" s="12"/>
      <c r="V27" s="12"/>
      <c r="W27" s="12"/>
      <c r="X27" s="12"/>
      <c r="Y27" s="12"/>
      <c r="Z27" s="12"/>
      <c r="AA27" s="40"/>
      <c r="AB27" s="12" t="s">
        <v>108</v>
      </c>
      <c r="AC27" s="18"/>
      <c r="AD27" s="18"/>
      <c r="AE27" s="18"/>
      <c r="AF27" s="18"/>
      <c r="AG27" s="18"/>
      <c r="AH27" s="18"/>
    </row>
    <row r="28" spans="1:34" ht="141.75">
      <c r="A28" s="47" t="str">
        <f>IF('Por-tema'!I23="X","E",IF('Por-tema'!J23="X","T","P"))</f>
        <v>T</v>
      </c>
      <c r="B28" s="47" t="s">
        <v>110</v>
      </c>
      <c r="C28" s="48" t="s">
        <v>111</v>
      </c>
      <c r="D28" s="44" t="s">
        <v>112</v>
      </c>
      <c r="E28" s="45" t="s">
        <v>4</v>
      </c>
      <c r="F28" s="44" t="s">
        <v>113</v>
      </c>
      <c r="G28" s="49"/>
      <c r="H28" s="49"/>
      <c r="I28" s="12"/>
      <c r="J28" s="12"/>
      <c r="K28" s="12"/>
      <c r="L28" s="12"/>
      <c r="M28" s="12"/>
      <c r="N28" s="12"/>
      <c r="O28" s="12"/>
      <c r="P28" s="37"/>
      <c r="Q28" s="12"/>
      <c r="R28" s="12"/>
      <c r="S28" s="12"/>
      <c r="T28" s="12"/>
      <c r="U28" s="12"/>
      <c r="V28" s="12"/>
      <c r="W28" s="12"/>
      <c r="X28" s="12"/>
      <c r="Y28" s="12"/>
      <c r="Z28" s="12"/>
      <c r="AA28" s="40"/>
      <c r="AB28" s="12" t="s">
        <v>114</v>
      </c>
      <c r="AC28" s="18"/>
      <c r="AD28" s="18"/>
      <c r="AE28" s="18"/>
      <c r="AF28" s="18"/>
      <c r="AG28" s="18"/>
      <c r="AH28" s="18"/>
    </row>
    <row r="29" spans="1:34" ht="204.75">
      <c r="A29" s="47" t="str">
        <f>IF('Por-tema'!I24="X","E",IF('Por-tema'!J24="X","T","P"))</f>
        <v>E</v>
      </c>
      <c r="B29" s="47" t="s">
        <v>115</v>
      </c>
      <c r="C29" s="48" t="s">
        <v>116</v>
      </c>
      <c r="D29" s="44" t="s">
        <v>117</v>
      </c>
      <c r="E29" s="45" t="s">
        <v>4</v>
      </c>
      <c r="F29" s="145" t="s">
        <v>118</v>
      </c>
      <c r="G29" s="49"/>
      <c r="H29" s="49"/>
      <c r="I29" s="12"/>
      <c r="J29" s="12"/>
      <c r="K29" s="12"/>
      <c r="L29" s="12"/>
      <c r="M29" s="12"/>
      <c r="N29" s="12"/>
      <c r="O29" s="12"/>
      <c r="P29" s="37"/>
      <c r="Q29" s="12"/>
      <c r="R29" s="12"/>
      <c r="S29" s="12"/>
      <c r="T29" s="12"/>
      <c r="U29" s="12"/>
      <c r="V29" s="12"/>
      <c r="W29" s="12"/>
      <c r="X29" s="12"/>
      <c r="Y29" s="12"/>
      <c r="Z29" s="12"/>
      <c r="AA29" s="40"/>
      <c r="AB29" s="12" t="s">
        <v>119</v>
      </c>
      <c r="AC29" s="18"/>
      <c r="AD29" s="18"/>
      <c r="AE29" s="18"/>
      <c r="AF29" s="18"/>
      <c r="AG29" s="18"/>
      <c r="AH29" s="18"/>
    </row>
    <row r="30" spans="1:34" ht="15.75">
      <c r="A30" s="47"/>
      <c r="B30" s="47"/>
      <c r="C30" s="48"/>
      <c r="D30" s="48"/>
      <c r="E30" s="54"/>
      <c r="F30" s="49"/>
      <c r="G30" s="49"/>
      <c r="H30" s="49"/>
      <c r="I30" s="12"/>
      <c r="J30" s="12"/>
      <c r="K30" s="12"/>
      <c r="L30" s="12"/>
      <c r="M30" s="12"/>
      <c r="N30" s="12"/>
      <c r="O30" s="12"/>
      <c r="P30" s="37"/>
      <c r="Q30" s="12"/>
      <c r="R30" s="12"/>
      <c r="S30" s="12"/>
      <c r="T30" s="12"/>
      <c r="U30" s="12"/>
      <c r="V30" s="12"/>
      <c r="W30" s="12"/>
      <c r="X30" s="12"/>
      <c r="Y30" s="12"/>
      <c r="Z30" s="40"/>
      <c r="AA30" s="40"/>
      <c r="AB30" s="12"/>
      <c r="AC30" s="18"/>
      <c r="AD30" s="18"/>
      <c r="AE30" s="18"/>
      <c r="AF30" s="18"/>
      <c r="AG30" s="18"/>
      <c r="AH30" s="18"/>
    </row>
    <row r="31" spans="1:34" ht="15.75">
      <c r="A31" s="55"/>
      <c r="B31" s="55">
        <v>2</v>
      </c>
      <c r="C31" s="56" t="s">
        <v>121</v>
      </c>
      <c r="D31" s="56"/>
      <c r="E31" s="57"/>
      <c r="F31" s="57"/>
      <c r="G31" s="57"/>
      <c r="H31" s="57"/>
      <c r="I31" s="58"/>
      <c r="J31" s="12"/>
      <c r="K31" s="12"/>
      <c r="L31" s="12"/>
      <c r="M31" s="12"/>
      <c r="N31" s="12"/>
      <c r="O31" s="12"/>
      <c r="P31" s="37"/>
      <c r="Q31" s="12"/>
      <c r="R31" s="12"/>
      <c r="S31" s="12"/>
      <c r="T31" s="12"/>
      <c r="U31" s="12"/>
      <c r="V31" s="12"/>
      <c r="W31" s="12"/>
      <c r="X31" s="12"/>
      <c r="Y31" s="12"/>
      <c r="Z31" s="12"/>
      <c r="AA31" s="40"/>
      <c r="AB31" s="59"/>
      <c r="AC31" s="18"/>
      <c r="AD31" s="18"/>
      <c r="AE31" s="18"/>
      <c r="AF31" s="18"/>
      <c r="AG31" s="18"/>
      <c r="AH31" s="18"/>
    </row>
    <row r="32" spans="1:34" ht="47.25">
      <c r="A32" s="47" t="str">
        <f>IF('Por-tema'!I27="X","E",IF('Por-tema'!J27="X","T","P"))</f>
        <v>P</v>
      </c>
      <c r="B32" s="47" t="s">
        <v>124</v>
      </c>
      <c r="C32" s="48" t="s">
        <v>125</v>
      </c>
      <c r="D32" s="48" t="s">
        <v>126</v>
      </c>
      <c r="E32" s="60" t="s">
        <v>4</v>
      </c>
      <c r="F32" s="61" t="s">
        <v>127</v>
      </c>
      <c r="G32" s="49"/>
      <c r="H32" s="49"/>
      <c r="I32" s="12"/>
      <c r="J32" s="12"/>
      <c r="K32" s="12"/>
      <c r="L32" s="12"/>
      <c r="M32" s="12"/>
      <c r="N32" s="12"/>
      <c r="O32" s="12"/>
      <c r="P32" s="12"/>
      <c r="Q32" s="12"/>
      <c r="R32" s="12"/>
      <c r="S32" s="12"/>
      <c r="T32" s="12"/>
      <c r="U32" s="12"/>
      <c r="V32" s="12"/>
      <c r="W32" s="12"/>
      <c r="X32" s="12"/>
      <c r="Y32" s="12"/>
      <c r="Z32" s="12"/>
      <c r="AA32" s="40"/>
      <c r="AB32" s="12" t="s">
        <v>128</v>
      </c>
      <c r="AC32" s="18"/>
      <c r="AD32" s="18"/>
      <c r="AE32" s="18"/>
      <c r="AF32" s="18"/>
      <c r="AG32" s="15"/>
      <c r="AH32" s="15"/>
    </row>
    <row r="33" spans="1:34" ht="189">
      <c r="A33" s="47" t="str">
        <f>IF('Por-tema'!I28="X","E",IF('Por-tema'!J28="X","T","P"))</f>
        <v>P</v>
      </c>
      <c r="B33" s="47" t="s">
        <v>129</v>
      </c>
      <c r="C33" s="48" t="s">
        <v>130</v>
      </c>
      <c r="D33" s="48" t="s">
        <v>131</v>
      </c>
      <c r="E33" s="60" t="s">
        <v>4</v>
      </c>
      <c r="F33" s="61" t="s">
        <v>132</v>
      </c>
      <c r="G33" s="49"/>
      <c r="H33" s="49"/>
      <c r="I33" s="12"/>
      <c r="J33" s="12"/>
      <c r="K33" s="12"/>
      <c r="L33" s="12"/>
      <c r="M33" s="12"/>
      <c r="N33" s="12"/>
      <c r="O33" s="12"/>
      <c r="P33" s="12"/>
      <c r="Q33" s="12"/>
      <c r="R33" s="12"/>
      <c r="S33" s="12"/>
      <c r="T33" s="12"/>
      <c r="U33" s="12"/>
      <c r="V33" s="12"/>
      <c r="W33" s="12"/>
      <c r="X33" s="12"/>
      <c r="Y33" s="12"/>
      <c r="Z33" s="12"/>
      <c r="AA33" s="40"/>
      <c r="AB33" s="12" t="s">
        <v>134</v>
      </c>
      <c r="AC33" s="18"/>
      <c r="AD33" s="18"/>
      <c r="AE33" s="18"/>
      <c r="AF33" s="18"/>
      <c r="AG33" s="15"/>
      <c r="AH33" s="15"/>
    </row>
    <row r="34" spans="1:34" ht="94.5">
      <c r="A34" s="47" t="str">
        <f>IF('Por-tema'!I29="X","E",IF('Por-tema'!J29="X","T","P"))</f>
        <v>P</v>
      </c>
      <c r="B34" s="47" t="s">
        <v>135</v>
      </c>
      <c r="C34" s="48" t="s">
        <v>136</v>
      </c>
      <c r="D34" s="48" t="s">
        <v>137</v>
      </c>
      <c r="E34" s="60" t="s">
        <v>4</v>
      </c>
      <c r="F34" s="61" t="s">
        <v>138</v>
      </c>
      <c r="G34" s="49"/>
      <c r="H34" s="49"/>
      <c r="I34" s="12"/>
      <c r="J34" s="12"/>
      <c r="K34" s="12"/>
      <c r="L34" s="12"/>
      <c r="M34" s="12"/>
      <c r="N34" s="12"/>
      <c r="O34" s="12"/>
      <c r="P34" s="12"/>
      <c r="Q34" s="12"/>
      <c r="R34" s="12"/>
      <c r="S34" s="12"/>
      <c r="T34" s="12"/>
      <c r="U34" s="12"/>
      <c r="V34" s="12"/>
      <c r="W34" s="12"/>
      <c r="X34" s="12"/>
      <c r="Y34" s="12"/>
      <c r="Z34" s="12"/>
      <c r="AA34" s="40"/>
      <c r="AB34" s="12" t="s">
        <v>139</v>
      </c>
      <c r="AC34" s="18"/>
      <c r="AD34" s="18"/>
      <c r="AE34" s="18"/>
      <c r="AF34" s="18"/>
      <c r="AG34" s="15"/>
      <c r="AH34" s="15"/>
    </row>
    <row r="35" spans="1:34" ht="189">
      <c r="A35" s="47" t="str">
        <f>IF('Por-tema'!I30="X","E",IF('Por-tema'!J30="X","T","P"))</f>
        <v>E</v>
      </c>
      <c r="B35" s="47" t="s">
        <v>140</v>
      </c>
      <c r="C35" s="48" t="s">
        <v>141</v>
      </c>
      <c r="D35" s="48" t="s">
        <v>142</v>
      </c>
      <c r="E35" s="60" t="s">
        <v>4</v>
      </c>
      <c r="F35" s="61" t="s">
        <v>143</v>
      </c>
      <c r="G35" s="49"/>
      <c r="H35" s="49"/>
      <c r="I35" s="12"/>
      <c r="J35" s="12"/>
      <c r="K35" s="12"/>
      <c r="L35" s="12"/>
      <c r="M35" s="12"/>
      <c r="N35" s="12"/>
      <c r="O35" s="12"/>
      <c r="P35" s="12"/>
      <c r="Q35" s="12"/>
      <c r="R35" s="12"/>
      <c r="S35" s="12"/>
      <c r="T35" s="12"/>
      <c r="U35" s="12"/>
      <c r="V35" s="12"/>
      <c r="W35" s="12"/>
      <c r="X35" s="12"/>
      <c r="Y35" s="12"/>
      <c r="Z35" s="12"/>
      <c r="AA35" s="40"/>
      <c r="AB35" s="12" t="s">
        <v>144</v>
      </c>
      <c r="AC35" s="18"/>
      <c r="AD35" s="18"/>
      <c r="AE35" s="18"/>
      <c r="AF35" s="18"/>
      <c r="AG35" s="15"/>
      <c r="AH35" s="15"/>
    </row>
    <row r="36" spans="1:34" ht="204.75">
      <c r="A36" s="47" t="str">
        <f>IF('Por-tema'!I31="X","E",IF('Por-tema'!J31="X","T","P"))</f>
        <v>E</v>
      </c>
      <c r="B36" s="47" t="s">
        <v>145</v>
      </c>
      <c r="C36" s="48" t="s">
        <v>146</v>
      </c>
      <c r="D36" s="48" t="s">
        <v>147</v>
      </c>
      <c r="E36" s="60" t="s">
        <v>4</v>
      </c>
      <c r="F36" s="61" t="s">
        <v>148</v>
      </c>
      <c r="G36" s="49"/>
      <c r="H36" s="49"/>
      <c r="I36" s="12"/>
      <c r="J36" s="12"/>
      <c r="K36" s="12"/>
      <c r="L36" s="12"/>
      <c r="M36" s="12"/>
      <c r="N36" s="12"/>
      <c r="O36" s="12"/>
      <c r="P36" s="12"/>
      <c r="Q36" s="12"/>
      <c r="R36" s="12"/>
      <c r="S36" s="12"/>
      <c r="T36" s="12"/>
      <c r="U36" s="12"/>
      <c r="V36" s="12"/>
      <c r="W36" s="12"/>
      <c r="X36" s="12"/>
      <c r="Y36" s="12"/>
      <c r="Z36" s="12"/>
      <c r="AA36" s="40"/>
      <c r="AB36" s="12" t="s">
        <v>149</v>
      </c>
      <c r="AC36" s="18"/>
      <c r="AD36" s="18"/>
      <c r="AE36" s="18"/>
      <c r="AF36" s="18"/>
      <c r="AG36" s="15"/>
      <c r="AH36" s="15"/>
    </row>
    <row r="37" spans="1:34" ht="63">
      <c r="A37" s="47" t="str">
        <f>IF('Por-tema'!I32="X","E",IF('Por-tema'!J32="X","T","P"))</f>
        <v>E</v>
      </c>
      <c r="B37" s="47" t="s">
        <v>150</v>
      </c>
      <c r="C37" s="48" t="s">
        <v>151</v>
      </c>
      <c r="D37" s="48" t="s">
        <v>152</v>
      </c>
      <c r="E37" s="60" t="s">
        <v>4</v>
      </c>
      <c r="F37" s="61" t="s">
        <v>153</v>
      </c>
      <c r="G37" s="49"/>
      <c r="H37" s="49"/>
      <c r="I37" s="12"/>
      <c r="J37" s="12"/>
      <c r="K37" s="12"/>
      <c r="L37" s="12"/>
      <c r="M37" s="12"/>
      <c r="N37" s="12"/>
      <c r="O37" s="12"/>
      <c r="P37" s="12"/>
      <c r="Q37" s="12"/>
      <c r="R37" s="12"/>
      <c r="S37" s="12"/>
      <c r="T37" s="12"/>
      <c r="U37" s="12"/>
      <c r="V37" s="12"/>
      <c r="W37" s="12"/>
      <c r="X37" s="12"/>
      <c r="Y37" s="12"/>
      <c r="Z37" s="12"/>
      <c r="AA37" s="40"/>
      <c r="AB37" s="12" t="s">
        <v>154</v>
      </c>
      <c r="AC37" s="18"/>
      <c r="AD37" s="18"/>
      <c r="AE37" s="18"/>
      <c r="AF37" s="18"/>
      <c r="AG37" s="15"/>
      <c r="AH37" s="15"/>
    </row>
    <row r="38" spans="1:34" ht="63">
      <c r="A38" s="47" t="str">
        <f>IF('Por-tema'!I33="X","E",IF('Por-tema'!J33="X","T","P"))</f>
        <v>P</v>
      </c>
      <c r="B38" s="47" t="s">
        <v>155</v>
      </c>
      <c r="C38" s="48" t="s">
        <v>156</v>
      </c>
      <c r="D38" s="48" t="s">
        <v>157</v>
      </c>
      <c r="E38" s="60" t="s">
        <v>4</v>
      </c>
      <c r="F38" s="61" t="s">
        <v>159</v>
      </c>
      <c r="G38" s="49"/>
      <c r="H38" s="49"/>
      <c r="I38" s="12"/>
      <c r="J38" s="12"/>
      <c r="K38" s="12"/>
      <c r="L38" s="12"/>
      <c r="M38" s="12"/>
      <c r="N38" s="12"/>
      <c r="O38" s="12"/>
      <c r="P38" s="12"/>
      <c r="Q38" s="12"/>
      <c r="R38" s="12"/>
      <c r="S38" s="12"/>
      <c r="T38" s="12"/>
      <c r="U38" s="12"/>
      <c r="V38" s="12"/>
      <c r="W38" s="12"/>
      <c r="X38" s="12"/>
      <c r="Y38" s="12"/>
      <c r="Z38" s="12"/>
      <c r="AA38" s="40"/>
      <c r="AB38" s="12" t="s">
        <v>160</v>
      </c>
      <c r="AC38" s="18"/>
      <c r="AD38" s="18"/>
      <c r="AE38" s="18"/>
      <c r="AF38" s="18"/>
      <c r="AG38" s="18"/>
      <c r="AH38" s="18"/>
    </row>
    <row r="39" spans="1:34" ht="393.75">
      <c r="A39" s="47" t="str">
        <f>IF('Por-tema'!I34="X","E",IF('Por-tema'!J34="X","T","P"))</f>
        <v>T</v>
      </c>
      <c r="B39" s="47" t="s">
        <v>161</v>
      </c>
      <c r="C39" s="48" t="s">
        <v>162</v>
      </c>
      <c r="D39" s="63" t="s">
        <v>163</v>
      </c>
      <c r="E39" s="60" t="s">
        <v>4</v>
      </c>
      <c r="F39" s="61" t="s">
        <v>164</v>
      </c>
      <c r="G39" s="49"/>
      <c r="H39" s="61" t="s">
        <v>165</v>
      </c>
      <c r="I39" s="12"/>
      <c r="J39" s="12"/>
      <c r="K39" s="12"/>
      <c r="L39" s="12"/>
      <c r="M39" s="12"/>
      <c r="N39" s="12"/>
      <c r="O39" s="12"/>
      <c r="P39" s="12"/>
      <c r="Q39" s="12"/>
      <c r="R39" s="12"/>
      <c r="S39" s="12"/>
      <c r="T39" s="12"/>
      <c r="U39" s="12"/>
      <c r="V39" s="12"/>
      <c r="W39" s="12"/>
      <c r="X39" s="12"/>
      <c r="Y39" s="12"/>
      <c r="Z39" s="12"/>
      <c r="AA39" s="40"/>
      <c r="AB39" s="12" t="s">
        <v>166</v>
      </c>
      <c r="AC39" s="18"/>
      <c r="AD39" s="18"/>
      <c r="AE39" s="18"/>
      <c r="AF39" s="18"/>
      <c r="AG39" s="18"/>
      <c r="AH39" s="18"/>
    </row>
    <row r="40" spans="1:34" ht="94.5">
      <c r="A40" s="47" t="str">
        <f>IF('Por-tema'!I35="X","E",IF('Por-tema'!J35="X","T","P"))</f>
        <v>E</v>
      </c>
      <c r="B40" s="47" t="s">
        <v>168</v>
      </c>
      <c r="C40" s="48" t="s">
        <v>169</v>
      </c>
      <c r="D40" s="48" t="s">
        <v>170</v>
      </c>
      <c r="E40" s="60" t="s">
        <v>4</v>
      </c>
      <c r="F40" s="61" t="s">
        <v>171</v>
      </c>
      <c r="G40" s="49"/>
      <c r="H40" s="49"/>
      <c r="I40" s="12"/>
      <c r="J40" s="12"/>
      <c r="K40" s="12"/>
      <c r="L40" s="12"/>
      <c r="M40" s="12"/>
      <c r="N40" s="12"/>
      <c r="O40" s="12"/>
      <c r="P40" s="12"/>
      <c r="Q40" s="12"/>
      <c r="R40" s="12"/>
      <c r="S40" s="12"/>
      <c r="T40" s="12"/>
      <c r="U40" s="12"/>
      <c r="V40" s="12"/>
      <c r="W40" s="12"/>
      <c r="X40" s="12"/>
      <c r="Y40" s="12"/>
      <c r="Z40" s="12"/>
      <c r="AA40" s="40"/>
      <c r="AB40" s="12" t="s">
        <v>172</v>
      </c>
      <c r="AC40" s="18"/>
      <c r="AD40" s="18"/>
      <c r="AE40" s="18"/>
      <c r="AF40" s="18"/>
      <c r="AG40" s="15"/>
      <c r="AH40" s="15"/>
    </row>
    <row r="41" spans="1:34" ht="94.5">
      <c r="A41" s="47" t="str">
        <f>IF('Por-tema'!I36="X","E",IF('Por-tema'!J36="X","T","P"))</f>
        <v>T</v>
      </c>
      <c r="B41" s="47" t="s">
        <v>173</v>
      </c>
      <c r="C41" s="48" t="s">
        <v>174</v>
      </c>
      <c r="D41" s="48" t="s">
        <v>175</v>
      </c>
      <c r="E41" s="60" t="s">
        <v>4</v>
      </c>
      <c r="F41" s="61" t="s">
        <v>176</v>
      </c>
      <c r="G41" s="49"/>
      <c r="H41" s="49"/>
      <c r="I41" s="12"/>
      <c r="J41" s="12"/>
      <c r="K41" s="12"/>
      <c r="L41" s="12"/>
      <c r="M41" s="12"/>
      <c r="N41" s="12"/>
      <c r="O41" s="12"/>
      <c r="P41" s="12"/>
      <c r="Q41" s="12"/>
      <c r="R41" s="12"/>
      <c r="S41" s="12"/>
      <c r="T41" s="12"/>
      <c r="U41" s="12"/>
      <c r="V41" s="12"/>
      <c r="W41" s="12"/>
      <c r="X41" s="12"/>
      <c r="Y41" s="12"/>
      <c r="Z41" s="12"/>
      <c r="AA41" s="40"/>
      <c r="AB41" s="12" t="s">
        <v>178</v>
      </c>
      <c r="AC41" s="18"/>
      <c r="AD41" s="18"/>
      <c r="AE41" s="18"/>
      <c r="AF41" s="18"/>
      <c r="AG41" s="15"/>
      <c r="AH41" s="15"/>
    </row>
    <row r="42" spans="1:34" ht="141.75">
      <c r="A42" s="47" t="str">
        <f>IF('Por-tema'!I37="X","E",IF('Por-tema'!J37="X","T","P"))</f>
        <v>E</v>
      </c>
      <c r="B42" s="47" t="s">
        <v>179</v>
      </c>
      <c r="C42" s="48" t="s">
        <v>180</v>
      </c>
      <c r="D42" s="48" t="s">
        <v>181</v>
      </c>
      <c r="E42" s="60" t="s">
        <v>4</v>
      </c>
      <c r="F42" s="61" t="s">
        <v>182</v>
      </c>
      <c r="G42" s="49"/>
      <c r="H42" s="49"/>
      <c r="I42" s="12"/>
      <c r="J42" s="12"/>
      <c r="K42" s="12"/>
      <c r="L42" s="12"/>
      <c r="M42" s="12"/>
      <c r="N42" s="12"/>
      <c r="O42" s="12"/>
      <c r="P42" s="12"/>
      <c r="Q42" s="12"/>
      <c r="R42" s="12"/>
      <c r="S42" s="12"/>
      <c r="T42" s="12"/>
      <c r="U42" s="12"/>
      <c r="V42" s="12"/>
      <c r="W42" s="12"/>
      <c r="X42" s="12"/>
      <c r="Y42" s="12"/>
      <c r="Z42" s="12"/>
      <c r="AA42" s="40"/>
      <c r="AB42" s="12" t="s">
        <v>184</v>
      </c>
      <c r="AC42" s="18"/>
      <c r="AD42" s="18"/>
      <c r="AE42" s="18"/>
      <c r="AF42" s="18"/>
      <c r="AG42" s="15"/>
      <c r="AH42" s="15"/>
    </row>
    <row r="43" spans="1:34" ht="189">
      <c r="A43" s="47" t="str">
        <f>IF('Por-tema'!I38="X","E",IF('Por-tema'!J38="X","T","P"))</f>
        <v>P</v>
      </c>
      <c r="B43" s="47" t="s">
        <v>185</v>
      </c>
      <c r="C43" s="48" t="s">
        <v>186</v>
      </c>
      <c r="D43" s="48" t="s">
        <v>187</v>
      </c>
      <c r="E43" s="60" t="s">
        <v>4</v>
      </c>
      <c r="F43" s="61" t="s">
        <v>188</v>
      </c>
      <c r="G43" s="49"/>
      <c r="H43" s="49"/>
      <c r="I43" s="12"/>
      <c r="J43" s="12"/>
      <c r="K43" s="12"/>
      <c r="L43" s="12"/>
      <c r="M43" s="12"/>
      <c r="N43" s="12"/>
      <c r="O43" s="12"/>
      <c r="P43" s="12"/>
      <c r="Q43" s="12"/>
      <c r="R43" s="12"/>
      <c r="S43" s="12"/>
      <c r="T43" s="12"/>
      <c r="U43" s="12"/>
      <c r="V43" s="12"/>
      <c r="W43" s="12"/>
      <c r="X43" s="12"/>
      <c r="Y43" s="12"/>
      <c r="Z43" s="12"/>
      <c r="AA43" s="40"/>
      <c r="AB43" s="12" t="s">
        <v>189</v>
      </c>
      <c r="AC43" s="18"/>
      <c r="AD43" s="18"/>
      <c r="AE43" s="18"/>
      <c r="AF43" s="18"/>
      <c r="AG43" s="18"/>
      <c r="AH43" s="18"/>
    </row>
    <row r="44" spans="1:34" ht="236.25">
      <c r="A44" s="47" t="str">
        <f>IF('Por-tema'!I39="X","E",IF('Por-tema'!J39="X","T","P"))</f>
        <v>E</v>
      </c>
      <c r="B44" s="47" t="s">
        <v>190</v>
      </c>
      <c r="C44" s="48" t="s">
        <v>191</v>
      </c>
      <c r="D44" s="48" t="s">
        <v>193</v>
      </c>
      <c r="E44" s="60" t="s">
        <v>4</v>
      </c>
      <c r="F44" s="61" t="s">
        <v>194</v>
      </c>
      <c r="G44" s="49"/>
      <c r="H44" s="49"/>
      <c r="I44" s="12"/>
      <c r="J44" s="12"/>
      <c r="K44" s="12"/>
      <c r="L44" s="12"/>
      <c r="M44" s="12"/>
      <c r="N44" s="12"/>
      <c r="O44" s="12"/>
      <c r="P44" s="12"/>
      <c r="Q44" s="12"/>
      <c r="R44" s="12"/>
      <c r="S44" s="12"/>
      <c r="T44" s="12"/>
      <c r="U44" s="12"/>
      <c r="V44" s="12"/>
      <c r="W44" s="12"/>
      <c r="X44" s="12"/>
      <c r="Y44" s="12"/>
      <c r="Z44" s="12"/>
      <c r="AA44" s="40"/>
      <c r="AB44" s="12" t="s">
        <v>195</v>
      </c>
      <c r="AC44" s="18"/>
      <c r="AD44" s="18"/>
      <c r="AE44" s="18"/>
      <c r="AF44" s="18"/>
      <c r="AG44" s="15"/>
      <c r="AH44" s="15"/>
    </row>
    <row r="45" spans="1:34" ht="126">
      <c r="A45" s="47" t="str">
        <f>IF('Por-tema'!I40="X","E",IF('Por-tema'!J40="X","T","P"))</f>
        <v>P</v>
      </c>
      <c r="B45" s="47" t="s">
        <v>196</v>
      </c>
      <c r="C45" s="48" t="s">
        <v>197</v>
      </c>
      <c r="D45" s="48" t="s">
        <v>198</v>
      </c>
      <c r="E45" s="54" t="s">
        <v>19</v>
      </c>
      <c r="F45" s="65"/>
      <c r="G45" s="49"/>
      <c r="H45" s="61" t="s">
        <v>200</v>
      </c>
      <c r="I45" s="12"/>
      <c r="J45" s="12"/>
      <c r="K45" s="12"/>
      <c r="L45" s="12"/>
      <c r="M45" s="12"/>
      <c r="N45" s="12"/>
      <c r="O45" s="12"/>
      <c r="P45" s="12"/>
      <c r="Q45" s="12"/>
      <c r="R45" s="12"/>
      <c r="S45" s="12"/>
      <c r="T45" s="12"/>
      <c r="U45" s="12"/>
      <c r="V45" s="12"/>
      <c r="W45" s="12"/>
      <c r="X45" s="12"/>
      <c r="Y45" s="12"/>
      <c r="Z45" s="12"/>
      <c r="AA45" s="40"/>
      <c r="AB45" s="12" t="s">
        <v>201</v>
      </c>
      <c r="AC45" s="18"/>
      <c r="AD45" s="18"/>
      <c r="AE45" s="18"/>
      <c r="AF45" s="18"/>
      <c r="AG45" s="15"/>
      <c r="AH45" s="15"/>
    </row>
    <row r="46" spans="1:34" ht="94.5">
      <c r="A46" s="47" t="str">
        <f>IF('Por-tema'!I41="X","E",IF('Por-tema'!J41="X","T","P"))</f>
        <v>T</v>
      </c>
      <c r="B46" s="47" t="s">
        <v>202</v>
      </c>
      <c r="C46" s="48" t="s">
        <v>203</v>
      </c>
      <c r="D46" s="48" t="s">
        <v>204</v>
      </c>
      <c r="E46" s="60" t="s">
        <v>4</v>
      </c>
      <c r="F46" s="61" t="s">
        <v>205</v>
      </c>
      <c r="G46" s="49"/>
      <c r="H46" s="49"/>
      <c r="I46" s="12"/>
      <c r="J46" s="12"/>
      <c r="K46" s="12"/>
      <c r="L46" s="12"/>
      <c r="M46" s="12"/>
      <c r="N46" s="12"/>
      <c r="O46" s="12"/>
      <c r="P46" s="12"/>
      <c r="Q46" s="12"/>
      <c r="R46" s="12"/>
      <c r="S46" s="12"/>
      <c r="T46" s="12"/>
      <c r="U46" s="12"/>
      <c r="V46" s="12"/>
      <c r="W46" s="12"/>
      <c r="X46" s="12"/>
      <c r="Y46" s="12"/>
      <c r="Z46" s="12"/>
      <c r="AA46" s="40"/>
      <c r="AB46" s="12" t="s">
        <v>206</v>
      </c>
      <c r="AC46" s="18"/>
      <c r="AD46" s="18"/>
      <c r="AE46" s="18"/>
      <c r="AF46" s="18"/>
      <c r="AG46" s="15"/>
      <c r="AH46" s="15"/>
    </row>
    <row r="47" spans="1:34" ht="94.5">
      <c r="A47" s="47" t="str">
        <f>IF('Por-tema'!I42="X","E",IF('Por-tema'!J42="X","T","P"))</f>
        <v>T</v>
      </c>
      <c r="B47" s="47" t="s">
        <v>208</v>
      </c>
      <c r="C47" s="48" t="s">
        <v>209</v>
      </c>
      <c r="D47" s="48" t="s">
        <v>210</v>
      </c>
      <c r="E47" s="60" t="s">
        <v>4</v>
      </c>
      <c r="F47" s="61" t="s">
        <v>211</v>
      </c>
      <c r="G47" s="49"/>
      <c r="H47" s="49"/>
      <c r="I47" s="12"/>
      <c r="J47" s="12"/>
      <c r="K47" s="12"/>
      <c r="L47" s="12"/>
      <c r="M47" s="12"/>
      <c r="N47" s="12"/>
      <c r="O47" s="12"/>
      <c r="P47" s="12"/>
      <c r="Q47" s="12"/>
      <c r="R47" s="12"/>
      <c r="S47" s="12"/>
      <c r="T47" s="12"/>
      <c r="U47" s="12"/>
      <c r="V47" s="12"/>
      <c r="W47" s="12"/>
      <c r="X47" s="12"/>
      <c r="Y47" s="12"/>
      <c r="Z47" s="12"/>
      <c r="AA47" s="40"/>
      <c r="AB47" s="12" t="s">
        <v>206</v>
      </c>
      <c r="AC47" s="18"/>
      <c r="AD47" s="18"/>
      <c r="AE47" s="18"/>
      <c r="AF47" s="18"/>
      <c r="AG47" s="18"/>
      <c r="AH47" s="18"/>
    </row>
    <row r="48" spans="1:34" ht="204.75">
      <c r="A48" s="47" t="str">
        <f>IF('Por-tema'!I43="X","E",IF('Por-tema'!J43="X","T","P"))</f>
        <v>T</v>
      </c>
      <c r="B48" s="47" t="s">
        <v>213</v>
      </c>
      <c r="C48" s="48" t="s">
        <v>214</v>
      </c>
      <c r="D48" s="48" t="s">
        <v>216</v>
      </c>
      <c r="E48" s="60" t="s">
        <v>4</v>
      </c>
      <c r="F48" s="61" t="s">
        <v>217</v>
      </c>
      <c r="G48" s="49"/>
      <c r="H48" s="49"/>
      <c r="I48" s="12"/>
      <c r="J48" s="12"/>
      <c r="K48" s="12"/>
      <c r="L48" s="12"/>
      <c r="M48" s="12"/>
      <c r="N48" s="12"/>
      <c r="O48" s="12"/>
      <c r="P48" s="12"/>
      <c r="Q48" s="12"/>
      <c r="R48" s="12"/>
      <c r="S48" s="12"/>
      <c r="T48" s="12"/>
      <c r="U48" s="12"/>
      <c r="V48" s="12"/>
      <c r="W48" s="12"/>
      <c r="X48" s="12"/>
      <c r="Y48" s="12"/>
      <c r="Z48" s="12"/>
      <c r="AA48" s="40"/>
      <c r="AB48" s="12" t="s">
        <v>218</v>
      </c>
      <c r="AC48" s="18"/>
      <c r="AD48" s="18"/>
      <c r="AE48" s="18"/>
      <c r="AF48" s="18"/>
      <c r="AG48" s="18"/>
      <c r="AH48" s="18"/>
    </row>
    <row r="49" spans="1:34" ht="126">
      <c r="A49" s="47" t="str">
        <f>IF('Por-tema'!I44="X","E",IF('Por-tema'!J44="X","T","P"))</f>
        <v>T</v>
      </c>
      <c r="B49" s="47" t="s">
        <v>219</v>
      </c>
      <c r="C49" s="48" t="s">
        <v>220</v>
      </c>
      <c r="D49" s="48" t="s">
        <v>221</v>
      </c>
      <c r="E49" s="60" t="s">
        <v>4</v>
      </c>
      <c r="F49" s="61" t="s">
        <v>222</v>
      </c>
      <c r="G49" s="49"/>
      <c r="H49" s="49"/>
      <c r="I49" s="12"/>
      <c r="J49" s="12"/>
      <c r="K49" s="12"/>
      <c r="L49" s="12"/>
      <c r="M49" s="12"/>
      <c r="N49" s="12"/>
      <c r="O49" s="12"/>
      <c r="P49" s="12"/>
      <c r="Q49" s="12"/>
      <c r="R49" s="12"/>
      <c r="S49" s="12"/>
      <c r="T49" s="12"/>
      <c r="U49" s="12"/>
      <c r="V49" s="12"/>
      <c r="W49" s="12"/>
      <c r="X49" s="12"/>
      <c r="Y49" s="12"/>
      <c r="Z49" s="12"/>
      <c r="AA49" s="40"/>
      <c r="AB49" s="12" t="s">
        <v>223</v>
      </c>
      <c r="AC49" s="18"/>
      <c r="AD49" s="18"/>
      <c r="AE49" s="18"/>
      <c r="AF49" s="18"/>
      <c r="AG49" s="18"/>
      <c r="AH49" s="18"/>
    </row>
    <row r="50" spans="1:34" ht="94.5">
      <c r="A50" s="47" t="str">
        <f>IF('Por-tema'!I45="X","E",IF('Por-tema'!J45="X","T","P"))</f>
        <v>T</v>
      </c>
      <c r="B50" s="47" t="s">
        <v>225</v>
      </c>
      <c r="C50" s="48" t="s">
        <v>226</v>
      </c>
      <c r="D50" s="48" t="s">
        <v>221</v>
      </c>
      <c r="E50" s="60" t="s">
        <v>4</v>
      </c>
      <c r="F50" s="61" t="s">
        <v>227</v>
      </c>
      <c r="G50" s="49"/>
      <c r="H50" s="49"/>
      <c r="I50" s="12"/>
      <c r="J50" s="12"/>
      <c r="K50" s="12"/>
      <c r="L50" s="12"/>
      <c r="M50" s="12"/>
      <c r="N50" s="12"/>
      <c r="O50" s="12"/>
      <c r="P50" s="12"/>
      <c r="Q50" s="12"/>
      <c r="R50" s="12"/>
      <c r="S50" s="12"/>
      <c r="T50" s="12"/>
      <c r="U50" s="12"/>
      <c r="V50" s="12"/>
      <c r="W50" s="12"/>
      <c r="X50" s="12"/>
      <c r="Y50" s="12"/>
      <c r="Z50" s="12"/>
      <c r="AA50" s="40"/>
      <c r="AB50" s="12" t="s">
        <v>223</v>
      </c>
      <c r="AC50" s="18"/>
      <c r="AD50" s="18"/>
      <c r="AE50" s="18"/>
      <c r="AF50" s="18"/>
      <c r="AG50" s="18"/>
      <c r="AH50" s="18"/>
    </row>
    <row r="51" spans="1:34" ht="15.75">
      <c r="A51" s="47"/>
      <c r="B51" s="47"/>
      <c r="C51" s="48"/>
      <c r="D51" s="48"/>
      <c r="E51" s="54"/>
      <c r="F51" s="49"/>
      <c r="G51" s="49"/>
      <c r="H51" s="49"/>
      <c r="I51" s="12"/>
      <c r="J51" s="12"/>
      <c r="K51" s="12"/>
      <c r="L51" s="12"/>
      <c r="M51" s="12"/>
      <c r="N51" s="12"/>
      <c r="O51" s="12"/>
      <c r="P51" s="12"/>
      <c r="Q51" s="12"/>
      <c r="R51" s="12"/>
      <c r="S51" s="12"/>
      <c r="T51" s="12"/>
      <c r="U51" s="12"/>
      <c r="V51" s="12"/>
      <c r="W51" s="12"/>
      <c r="X51" s="12"/>
      <c r="Y51" s="12"/>
      <c r="Z51" s="12"/>
      <c r="AA51" s="40"/>
      <c r="AB51" s="12"/>
      <c r="AC51" s="18"/>
      <c r="AD51" s="18"/>
      <c r="AE51" s="18"/>
      <c r="AF51" s="18"/>
      <c r="AG51" s="18"/>
      <c r="AH51" s="18"/>
    </row>
    <row r="52" spans="1:34" ht="15.75">
      <c r="A52" s="55"/>
      <c r="B52" s="55">
        <v>3</v>
      </c>
      <c r="C52" s="56" t="s">
        <v>229</v>
      </c>
      <c r="D52" s="56"/>
      <c r="E52" s="57"/>
      <c r="F52" s="57"/>
      <c r="G52" s="57"/>
      <c r="H52" s="57"/>
      <c r="I52" s="58"/>
      <c r="J52" s="12"/>
      <c r="K52" s="12"/>
      <c r="L52" s="12"/>
      <c r="M52" s="12"/>
      <c r="N52" s="12"/>
      <c r="O52" s="12"/>
      <c r="P52" s="37"/>
      <c r="Q52" s="12"/>
      <c r="R52" s="12"/>
      <c r="S52" s="12"/>
      <c r="T52" s="12"/>
      <c r="U52" s="12"/>
      <c r="V52" s="12"/>
      <c r="W52" s="12"/>
      <c r="X52" s="12"/>
      <c r="Y52" s="12"/>
      <c r="Z52" s="12"/>
      <c r="AA52" s="40"/>
      <c r="AB52" s="59"/>
      <c r="AC52" s="18"/>
      <c r="AD52" s="18"/>
      <c r="AE52" s="18"/>
      <c r="AF52" s="18"/>
      <c r="AG52" s="18"/>
      <c r="AH52" s="18"/>
    </row>
    <row r="53" spans="1:34" ht="94.5">
      <c r="A53" s="47" t="str">
        <f>IF('Por-tema'!I48="X","E",IF('Por-tema'!J48="X","T","P"))</f>
        <v>P</v>
      </c>
      <c r="B53" s="47" t="s">
        <v>231</v>
      </c>
      <c r="C53" s="48" t="s">
        <v>232</v>
      </c>
      <c r="D53" s="48" t="s">
        <v>233</v>
      </c>
      <c r="E53" s="60" t="s">
        <v>4</v>
      </c>
      <c r="F53" s="61" t="s">
        <v>234</v>
      </c>
      <c r="G53" s="49"/>
      <c r="H53" s="49"/>
      <c r="I53" s="12"/>
      <c r="J53" s="12"/>
      <c r="K53" s="12"/>
      <c r="L53" s="12"/>
      <c r="M53" s="12"/>
      <c r="N53" s="12"/>
      <c r="O53" s="12"/>
      <c r="P53" s="12"/>
      <c r="Q53" s="12"/>
      <c r="R53" s="12"/>
      <c r="S53" s="12"/>
      <c r="T53" s="12"/>
      <c r="U53" s="12"/>
      <c r="V53" s="12"/>
      <c r="W53" s="12"/>
      <c r="X53" s="12"/>
      <c r="Y53" s="12"/>
      <c r="Z53" s="12"/>
      <c r="AA53" s="40"/>
      <c r="AB53" s="12" t="s">
        <v>235</v>
      </c>
      <c r="AC53" s="18"/>
      <c r="AD53" s="18"/>
      <c r="AE53" s="18"/>
      <c r="AF53" s="18"/>
      <c r="AG53" s="18"/>
      <c r="AH53" s="18"/>
    </row>
    <row r="54" spans="1:34" ht="141.75">
      <c r="A54" s="47" t="str">
        <f>IF('Por-tema'!I49="X","E",IF('Por-tema'!J49="X","T","P"))</f>
        <v>P</v>
      </c>
      <c r="B54" s="47" t="s">
        <v>236</v>
      </c>
      <c r="C54" s="48" t="s">
        <v>237</v>
      </c>
      <c r="D54" s="48" t="s">
        <v>238</v>
      </c>
      <c r="E54" s="60" t="s">
        <v>4</v>
      </c>
      <c r="F54" s="61" t="s">
        <v>239</v>
      </c>
      <c r="G54" s="49"/>
      <c r="H54" s="49"/>
      <c r="I54" s="12"/>
      <c r="J54" s="12"/>
      <c r="K54" s="12"/>
      <c r="L54" s="12"/>
      <c r="M54" s="12"/>
      <c r="N54" s="12"/>
      <c r="O54" s="12"/>
      <c r="P54" s="12"/>
      <c r="Q54" s="12"/>
      <c r="R54" s="12"/>
      <c r="S54" s="12"/>
      <c r="T54" s="12"/>
      <c r="U54" s="12"/>
      <c r="V54" s="12"/>
      <c r="W54" s="12"/>
      <c r="X54" s="12"/>
      <c r="Y54" s="12"/>
      <c r="Z54" s="12"/>
      <c r="AA54" s="40"/>
      <c r="AB54" s="12" t="s">
        <v>240</v>
      </c>
      <c r="AC54" s="18"/>
      <c r="AD54" s="18"/>
      <c r="AE54" s="18"/>
      <c r="AF54" s="18"/>
      <c r="AG54" s="18"/>
      <c r="AH54" s="18"/>
    </row>
    <row r="55" spans="1:34" ht="141.75">
      <c r="A55" s="47" t="str">
        <f>IF('Por-tema'!I50="X","E",IF('Por-tema'!J50="X","T","P"))</f>
        <v>P</v>
      </c>
      <c r="B55" s="47" t="s">
        <v>241</v>
      </c>
      <c r="C55" s="48" t="s">
        <v>242</v>
      </c>
      <c r="D55" s="48" t="s">
        <v>243</v>
      </c>
      <c r="E55" s="60" t="s">
        <v>4</v>
      </c>
      <c r="F55" s="61" t="s">
        <v>244</v>
      </c>
      <c r="G55" s="49"/>
      <c r="H55" s="49"/>
      <c r="I55" s="12"/>
      <c r="J55" s="12"/>
      <c r="K55" s="12"/>
      <c r="L55" s="12"/>
      <c r="M55" s="12"/>
      <c r="N55" s="12"/>
      <c r="O55" s="12"/>
      <c r="P55" s="12"/>
      <c r="Q55" s="12"/>
      <c r="R55" s="12"/>
      <c r="S55" s="12"/>
      <c r="T55" s="12"/>
      <c r="U55" s="12"/>
      <c r="V55" s="12"/>
      <c r="W55" s="12"/>
      <c r="X55" s="12"/>
      <c r="Y55" s="12"/>
      <c r="Z55" s="12"/>
      <c r="AA55" s="40"/>
      <c r="AB55" s="12" t="s">
        <v>245</v>
      </c>
      <c r="AC55" s="18"/>
      <c r="AD55" s="18"/>
      <c r="AE55" s="18"/>
      <c r="AF55" s="18"/>
      <c r="AG55" s="18"/>
      <c r="AH55" s="18"/>
    </row>
    <row r="56" spans="1:34" ht="94.5">
      <c r="A56" s="47" t="str">
        <f>IF('Por-tema'!I51="X","E",IF('Por-tema'!J51="X","T","P"))</f>
        <v>E</v>
      </c>
      <c r="B56" s="47" t="s">
        <v>246</v>
      </c>
      <c r="C56" s="48" t="s">
        <v>247</v>
      </c>
      <c r="D56" s="48" t="s">
        <v>248</v>
      </c>
      <c r="E56" s="60" t="s">
        <v>4</v>
      </c>
      <c r="F56" s="61" t="s">
        <v>239</v>
      </c>
      <c r="G56" s="49"/>
      <c r="H56" s="49"/>
      <c r="I56" s="12"/>
      <c r="J56" s="12"/>
      <c r="K56" s="12"/>
      <c r="L56" s="12"/>
      <c r="M56" s="12"/>
      <c r="N56" s="12"/>
      <c r="O56" s="12"/>
      <c r="P56" s="12"/>
      <c r="Q56" s="12"/>
      <c r="R56" s="12"/>
      <c r="S56" s="12"/>
      <c r="T56" s="12"/>
      <c r="U56" s="12"/>
      <c r="V56" s="12"/>
      <c r="W56" s="12"/>
      <c r="X56" s="12"/>
      <c r="Y56" s="12"/>
      <c r="Z56" s="12"/>
      <c r="AA56" s="40"/>
      <c r="AB56" s="12" t="s">
        <v>249</v>
      </c>
      <c r="AC56" s="18"/>
      <c r="AD56" s="18"/>
      <c r="AE56" s="18"/>
      <c r="AF56" s="18"/>
      <c r="AG56" s="18"/>
      <c r="AH56" s="18"/>
    </row>
    <row r="57" spans="1:34" ht="126">
      <c r="A57" s="47" t="str">
        <f>IF('Por-tema'!I52="X","E",IF('Por-tema'!J52="X","T","P"))</f>
        <v>E</v>
      </c>
      <c r="B57" s="47" t="s">
        <v>250</v>
      </c>
      <c r="C57" s="48" t="s">
        <v>251</v>
      </c>
      <c r="D57" s="48" t="s">
        <v>252</v>
      </c>
      <c r="E57" s="60" t="s">
        <v>4</v>
      </c>
      <c r="F57" s="61" t="s">
        <v>253</v>
      </c>
      <c r="G57" s="49"/>
      <c r="H57" s="49"/>
      <c r="I57" s="12"/>
      <c r="J57" s="12"/>
      <c r="K57" s="12"/>
      <c r="L57" s="12"/>
      <c r="M57" s="12"/>
      <c r="N57" s="12"/>
      <c r="O57" s="12"/>
      <c r="P57" s="12"/>
      <c r="Q57" s="12"/>
      <c r="R57" s="12"/>
      <c r="S57" s="12"/>
      <c r="T57" s="12"/>
      <c r="U57" s="12"/>
      <c r="V57" s="12"/>
      <c r="W57" s="12"/>
      <c r="X57" s="12"/>
      <c r="Y57" s="12"/>
      <c r="Z57" s="12"/>
      <c r="AA57" s="40"/>
      <c r="AB57" s="12" t="s">
        <v>254</v>
      </c>
      <c r="AC57" s="18"/>
      <c r="AD57" s="18"/>
      <c r="AE57" s="18"/>
      <c r="AF57" s="18"/>
      <c r="AG57" s="18"/>
      <c r="AH57" s="18"/>
    </row>
    <row r="58" spans="1:34" ht="31.5">
      <c r="A58" s="47" t="str">
        <f>IF('Por-tema'!I53="X","E",IF('Por-tema'!J53="X","T","P"))</f>
        <v>T</v>
      </c>
      <c r="B58" s="47" t="s">
        <v>255</v>
      </c>
      <c r="C58" s="48" t="s">
        <v>256</v>
      </c>
      <c r="D58" s="48" t="s">
        <v>257</v>
      </c>
      <c r="E58" s="60" t="s">
        <v>4</v>
      </c>
      <c r="F58" s="61" t="s">
        <v>258</v>
      </c>
      <c r="G58" s="49"/>
      <c r="H58" s="49"/>
      <c r="I58" s="12"/>
      <c r="J58" s="12"/>
      <c r="K58" s="12"/>
      <c r="L58" s="12"/>
      <c r="M58" s="12"/>
      <c r="N58" s="12"/>
      <c r="O58" s="12"/>
      <c r="P58" s="12"/>
      <c r="Q58" s="12"/>
      <c r="R58" s="12"/>
      <c r="S58" s="12"/>
      <c r="T58" s="12"/>
      <c r="U58" s="12"/>
      <c r="V58" s="12"/>
      <c r="W58" s="12"/>
      <c r="X58" s="12"/>
      <c r="Y58" s="12"/>
      <c r="Z58" s="12"/>
      <c r="AA58" s="40"/>
      <c r="AB58" s="12" t="s">
        <v>206</v>
      </c>
      <c r="AC58" s="18"/>
      <c r="AD58" s="18"/>
      <c r="AE58" s="18"/>
      <c r="AF58" s="18"/>
      <c r="AG58" s="18"/>
      <c r="AH58" s="18"/>
    </row>
    <row r="59" spans="1:34" ht="63">
      <c r="A59" s="47" t="str">
        <f>IF('Por-tema'!I54="X","E",IF('Por-tema'!J54="X","T","P"))</f>
        <v>E</v>
      </c>
      <c r="B59" s="47" t="s">
        <v>259</v>
      </c>
      <c r="C59" s="66" t="s">
        <v>260</v>
      </c>
      <c r="D59" s="48" t="s">
        <v>261</v>
      </c>
      <c r="E59" s="60" t="s">
        <v>4</v>
      </c>
      <c r="F59" s="61" t="s">
        <v>239</v>
      </c>
      <c r="G59" s="49"/>
      <c r="H59" s="49"/>
      <c r="I59" s="12"/>
      <c r="J59" s="12"/>
      <c r="K59" s="12"/>
      <c r="L59" s="12"/>
      <c r="M59" s="12"/>
      <c r="N59" s="12"/>
      <c r="O59" s="12"/>
      <c r="P59" s="12"/>
      <c r="Q59" s="12"/>
      <c r="R59" s="12"/>
      <c r="S59" s="12"/>
      <c r="T59" s="12"/>
      <c r="U59" s="12"/>
      <c r="V59" s="12"/>
      <c r="W59" s="12"/>
      <c r="X59" s="12"/>
      <c r="Y59" s="12"/>
      <c r="Z59" s="12"/>
      <c r="AA59" s="40"/>
      <c r="AB59" s="12" t="s">
        <v>262</v>
      </c>
      <c r="AC59" s="18"/>
      <c r="AD59" s="18"/>
      <c r="AE59" s="18"/>
      <c r="AF59" s="18"/>
      <c r="AG59" s="18"/>
      <c r="AH59" s="18"/>
    </row>
    <row r="60" spans="1:34" ht="63">
      <c r="A60" s="47" t="str">
        <f>IF('Por-tema'!I55="X","E",IF('Por-tema'!J55="X","T","P"))</f>
        <v>E</v>
      </c>
      <c r="B60" s="47" t="s">
        <v>263</v>
      </c>
      <c r="C60" s="48" t="s">
        <v>264</v>
      </c>
      <c r="D60" s="48" t="s">
        <v>265</v>
      </c>
      <c r="E60" s="60" t="s">
        <v>4</v>
      </c>
      <c r="F60" s="61" t="s">
        <v>239</v>
      </c>
      <c r="G60" s="49"/>
      <c r="H60" s="49"/>
      <c r="I60" s="12"/>
      <c r="J60" s="12"/>
      <c r="K60" s="12"/>
      <c r="L60" s="12"/>
      <c r="M60" s="12"/>
      <c r="N60" s="12"/>
      <c r="O60" s="12"/>
      <c r="P60" s="12"/>
      <c r="Q60" s="12"/>
      <c r="R60" s="12"/>
      <c r="S60" s="12"/>
      <c r="T60" s="12"/>
      <c r="U60" s="12"/>
      <c r="V60" s="12"/>
      <c r="W60" s="12"/>
      <c r="X60" s="12"/>
      <c r="Y60" s="12"/>
      <c r="Z60" s="12"/>
      <c r="AA60" s="40"/>
      <c r="AB60" s="12" t="s">
        <v>266</v>
      </c>
      <c r="AC60" s="18"/>
      <c r="AD60" s="18"/>
      <c r="AE60" s="18"/>
      <c r="AF60" s="18"/>
      <c r="AG60" s="18"/>
      <c r="AH60" s="18"/>
    </row>
    <row r="61" spans="1:34" ht="47.25">
      <c r="A61" s="47" t="str">
        <f>IF('Por-tema'!I56="X","E",IF('Por-tema'!J56="X","T","P"))</f>
        <v>T</v>
      </c>
      <c r="B61" s="47" t="s">
        <v>267</v>
      </c>
      <c r="C61" s="48" t="s">
        <v>268</v>
      </c>
      <c r="D61" s="48" t="s">
        <v>269</v>
      </c>
      <c r="E61" s="60" t="s">
        <v>4</v>
      </c>
      <c r="F61" s="61" t="s">
        <v>270</v>
      </c>
      <c r="G61" s="49"/>
      <c r="H61" s="49"/>
      <c r="I61" s="12"/>
      <c r="J61" s="12"/>
      <c r="K61" s="12"/>
      <c r="L61" s="12"/>
      <c r="M61" s="12"/>
      <c r="N61" s="12"/>
      <c r="O61" s="12"/>
      <c r="P61" s="12"/>
      <c r="Q61" s="12"/>
      <c r="R61" s="12"/>
      <c r="S61" s="12"/>
      <c r="T61" s="12"/>
      <c r="U61" s="12"/>
      <c r="V61" s="12"/>
      <c r="W61" s="12"/>
      <c r="X61" s="12"/>
      <c r="Y61" s="12"/>
      <c r="Z61" s="12"/>
      <c r="AA61" s="40"/>
      <c r="AB61" s="12" t="s">
        <v>271</v>
      </c>
      <c r="AC61" s="18"/>
      <c r="AD61" s="18"/>
      <c r="AE61" s="18"/>
      <c r="AF61" s="18"/>
      <c r="AG61" s="18"/>
      <c r="AH61" s="18"/>
    </row>
    <row r="62" spans="1:34" ht="110.25">
      <c r="A62" s="47" t="str">
        <f>IF('Por-tema'!I57="X","E",IF('Por-tema'!J57="X","T","P"))</f>
        <v>E</v>
      </c>
      <c r="B62" s="47" t="s">
        <v>272</v>
      </c>
      <c r="C62" s="48" t="s">
        <v>273</v>
      </c>
      <c r="D62" s="48" t="s">
        <v>274</v>
      </c>
      <c r="E62" s="60" t="s">
        <v>4</v>
      </c>
      <c r="F62" s="61" t="s">
        <v>275</v>
      </c>
      <c r="G62" s="49"/>
      <c r="H62" s="49"/>
      <c r="I62" s="12"/>
      <c r="J62" s="12"/>
      <c r="K62" s="12"/>
      <c r="L62" s="12"/>
      <c r="M62" s="12"/>
      <c r="N62" s="12"/>
      <c r="O62" s="12"/>
      <c r="P62" s="12"/>
      <c r="Q62" s="12"/>
      <c r="R62" s="12"/>
      <c r="S62" s="12"/>
      <c r="T62" s="12"/>
      <c r="U62" s="12"/>
      <c r="V62" s="12"/>
      <c r="W62" s="12"/>
      <c r="X62" s="12"/>
      <c r="Y62" s="12"/>
      <c r="Z62" s="12"/>
      <c r="AA62" s="40"/>
      <c r="AB62" s="12" t="s">
        <v>276</v>
      </c>
      <c r="AC62" s="18"/>
      <c r="AD62" s="18"/>
      <c r="AE62" s="18"/>
      <c r="AF62" s="18"/>
      <c r="AG62" s="18"/>
      <c r="AH62" s="18"/>
    </row>
    <row r="63" spans="1:34" ht="126">
      <c r="A63" s="47" t="str">
        <f>IF('Por-tema'!I58="X","E",IF('Por-tema'!J58="X","T","P"))</f>
        <v>E</v>
      </c>
      <c r="B63" s="47" t="s">
        <v>277</v>
      </c>
      <c r="C63" s="48" t="s">
        <v>278</v>
      </c>
      <c r="D63" s="48" t="s">
        <v>279</v>
      </c>
      <c r="E63" s="60" t="s">
        <v>4</v>
      </c>
      <c r="F63" s="61" t="s">
        <v>275</v>
      </c>
      <c r="G63" s="49"/>
      <c r="H63" s="49"/>
      <c r="I63" s="12"/>
      <c r="J63" s="12"/>
      <c r="K63" s="12"/>
      <c r="L63" s="12"/>
      <c r="M63" s="12"/>
      <c r="N63" s="12"/>
      <c r="O63" s="12"/>
      <c r="P63" s="12"/>
      <c r="Q63" s="12"/>
      <c r="R63" s="12"/>
      <c r="S63" s="12"/>
      <c r="T63" s="12"/>
      <c r="U63" s="12"/>
      <c r="V63" s="12"/>
      <c r="W63" s="12"/>
      <c r="X63" s="12"/>
      <c r="Y63" s="12"/>
      <c r="Z63" s="12"/>
      <c r="AA63" s="40"/>
      <c r="AB63" s="12" t="s">
        <v>280</v>
      </c>
      <c r="AC63" s="18"/>
      <c r="AD63" s="18"/>
      <c r="AE63" s="18"/>
      <c r="AF63" s="18"/>
      <c r="AG63" s="18"/>
      <c r="AH63" s="18"/>
    </row>
    <row r="64" spans="1:34" ht="31.5">
      <c r="A64" s="47" t="str">
        <f>IF('Por-tema'!I59="X","E",IF('Por-tema'!J59="X","T","P"))</f>
        <v>T</v>
      </c>
      <c r="B64" s="47" t="s">
        <v>281</v>
      </c>
      <c r="C64" s="48" t="s">
        <v>282</v>
      </c>
      <c r="D64" s="48" t="s">
        <v>283</v>
      </c>
      <c r="E64" s="60" t="s">
        <v>4</v>
      </c>
      <c r="F64" s="61" t="s">
        <v>284</v>
      </c>
      <c r="G64" s="49"/>
      <c r="H64" s="49"/>
      <c r="I64" s="12"/>
      <c r="J64" s="12"/>
      <c r="K64" s="12"/>
      <c r="L64" s="12"/>
      <c r="M64" s="12"/>
      <c r="N64" s="12"/>
      <c r="O64" s="12"/>
      <c r="P64" s="12"/>
      <c r="Q64" s="12"/>
      <c r="R64" s="12"/>
      <c r="S64" s="12"/>
      <c r="T64" s="12"/>
      <c r="U64" s="12"/>
      <c r="V64" s="12"/>
      <c r="W64" s="12"/>
      <c r="X64" s="12"/>
      <c r="Y64" s="12"/>
      <c r="Z64" s="12"/>
      <c r="AA64" s="40"/>
      <c r="AB64" s="12" t="s">
        <v>206</v>
      </c>
      <c r="AC64" s="18"/>
      <c r="AD64" s="18"/>
      <c r="AE64" s="18"/>
      <c r="AF64" s="18"/>
      <c r="AG64" s="18"/>
      <c r="AH64" s="18"/>
    </row>
    <row r="65" spans="1:34" ht="126">
      <c r="A65" s="47" t="str">
        <f>IF('Por-tema'!I60="X","E",IF('Por-tema'!J60="X","T","P"))</f>
        <v>E</v>
      </c>
      <c r="B65" s="47" t="s">
        <v>285</v>
      </c>
      <c r="C65" s="48" t="s">
        <v>286</v>
      </c>
      <c r="D65" s="48" t="s">
        <v>287</v>
      </c>
      <c r="E65" s="60" t="s">
        <v>4</v>
      </c>
      <c r="F65" s="61" t="s">
        <v>288</v>
      </c>
      <c r="G65" s="49"/>
      <c r="H65" s="49"/>
      <c r="I65" s="12"/>
      <c r="J65" s="12"/>
      <c r="K65" s="12"/>
      <c r="L65" s="12"/>
      <c r="M65" s="12"/>
      <c r="N65" s="12"/>
      <c r="O65" s="12"/>
      <c r="P65" s="12"/>
      <c r="Q65" s="12"/>
      <c r="R65" s="12"/>
      <c r="S65" s="12"/>
      <c r="T65" s="12"/>
      <c r="U65" s="12"/>
      <c r="V65" s="12"/>
      <c r="W65" s="12"/>
      <c r="X65" s="12"/>
      <c r="Y65" s="12"/>
      <c r="Z65" s="12"/>
      <c r="AA65" s="40"/>
      <c r="AB65" s="12" t="s">
        <v>289</v>
      </c>
      <c r="AC65" s="18"/>
      <c r="AD65" s="18"/>
      <c r="AE65" s="18"/>
      <c r="AF65" s="18"/>
      <c r="AG65" s="18"/>
      <c r="AH65" s="18"/>
    </row>
    <row r="66" spans="1:34" ht="15.75">
      <c r="A66" s="47"/>
      <c r="B66" s="47"/>
      <c r="C66" s="48"/>
      <c r="D66" s="48"/>
      <c r="E66" s="54"/>
      <c r="F66" s="49"/>
      <c r="G66" s="49"/>
      <c r="H66" s="49"/>
      <c r="I66" s="12"/>
      <c r="J66" s="12"/>
      <c r="K66" s="12"/>
      <c r="L66" s="12"/>
      <c r="M66" s="12"/>
      <c r="N66" s="12"/>
      <c r="O66" s="12"/>
      <c r="P66" s="12"/>
      <c r="Q66" s="12"/>
      <c r="R66" s="12"/>
      <c r="S66" s="12"/>
      <c r="T66" s="12"/>
      <c r="U66" s="12"/>
      <c r="V66" s="12"/>
      <c r="W66" s="12"/>
      <c r="X66" s="12"/>
      <c r="Y66" s="12"/>
      <c r="Z66" s="12"/>
      <c r="AA66" s="40"/>
      <c r="AB66" s="12"/>
      <c r="AC66" s="18"/>
      <c r="AD66" s="18"/>
      <c r="AE66" s="18"/>
      <c r="AF66" s="18"/>
      <c r="AG66" s="18"/>
      <c r="AH66" s="18"/>
    </row>
    <row r="67" spans="1:34" ht="15.75">
      <c r="A67" s="55"/>
      <c r="B67" s="55">
        <v>4</v>
      </c>
      <c r="C67" s="56" t="s">
        <v>290</v>
      </c>
      <c r="D67" s="56"/>
      <c r="E67" s="57"/>
      <c r="F67" s="57"/>
      <c r="G67" s="57"/>
      <c r="H67" s="57"/>
      <c r="I67" s="58"/>
      <c r="J67" s="12"/>
      <c r="K67" s="12"/>
      <c r="L67" s="12"/>
      <c r="M67" s="12"/>
      <c r="N67" s="12"/>
      <c r="O67" s="12"/>
      <c r="P67" s="37"/>
      <c r="Q67" s="12"/>
      <c r="R67" s="12"/>
      <c r="S67" s="12"/>
      <c r="T67" s="12"/>
      <c r="U67" s="12"/>
      <c r="V67" s="12"/>
      <c r="W67" s="12"/>
      <c r="X67" s="12"/>
      <c r="Y67" s="12"/>
      <c r="Z67" s="12"/>
      <c r="AA67" s="40"/>
      <c r="AB67" s="59"/>
      <c r="AC67" s="18"/>
      <c r="AD67" s="18"/>
      <c r="AE67" s="18"/>
      <c r="AF67" s="18"/>
      <c r="AG67" s="18"/>
      <c r="AH67" s="18"/>
    </row>
    <row r="68" spans="1:34" ht="47.25">
      <c r="A68" s="47" t="str">
        <f>IF('Por-tema'!I63="X","E",IF('Por-tema'!J63="X","T","P"))</f>
        <v>E</v>
      </c>
      <c r="B68" s="47" t="s">
        <v>291</v>
      </c>
      <c r="C68" s="48" t="s">
        <v>292</v>
      </c>
      <c r="D68" s="67" t="s">
        <v>293</v>
      </c>
      <c r="E68" s="60" t="s">
        <v>4</v>
      </c>
      <c r="F68" s="61" t="s">
        <v>294</v>
      </c>
      <c r="G68" s="49"/>
      <c r="H68" s="49"/>
      <c r="I68" s="12"/>
      <c r="J68" s="12"/>
      <c r="K68" s="12"/>
      <c r="L68" s="12"/>
      <c r="M68" s="12"/>
      <c r="N68" s="12"/>
      <c r="O68" s="12"/>
      <c r="P68" s="12"/>
      <c r="Q68" s="12"/>
      <c r="R68" s="12"/>
      <c r="S68" s="12"/>
      <c r="T68" s="12"/>
      <c r="U68" s="12"/>
      <c r="V68" s="12"/>
      <c r="W68" s="12"/>
      <c r="X68" s="12"/>
      <c r="Y68" s="12"/>
      <c r="Z68" s="12"/>
      <c r="AA68" s="40"/>
      <c r="AB68" s="12" t="s">
        <v>295</v>
      </c>
      <c r="AC68" s="18"/>
      <c r="AD68" s="18"/>
      <c r="AE68" s="18"/>
      <c r="AF68" s="18"/>
      <c r="AG68" s="18"/>
      <c r="AH68" s="18"/>
    </row>
    <row r="69" spans="1:34" ht="126">
      <c r="A69" s="47" t="str">
        <f>IF('Por-tema'!I64="X","E",IF('Por-tema'!J64="X","T","P"))</f>
        <v>P</v>
      </c>
      <c r="B69" s="47" t="s">
        <v>296</v>
      </c>
      <c r="C69" s="48" t="s">
        <v>297</v>
      </c>
      <c r="D69" s="48" t="s">
        <v>298</v>
      </c>
      <c r="E69" s="60" t="s">
        <v>4</v>
      </c>
      <c r="F69" s="61" t="s">
        <v>299</v>
      </c>
      <c r="G69" s="49"/>
      <c r="H69" s="49"/>
      <c r="I69" s="12"/>
      <c r="J69" s="12"/>
      <c r="K69" s="12"/>
      <c r="L69" s="12"/>
      <c r="M69" s="12"/>
      <c r="N69" s="12"/>
      <c r="O69" s="12"/>
      <c r="P69" s="12"/>
      <c r="Q69" s="12"/>
      <c r="R69" s="12"/>
      <c r="S69" s="12"/>
      <c r="T69" s="12"/>
      <c r="U69" s="12"/>
      <c r="V69" s="12"/>
      <c r="W69" s="12"/>
      <c r="X69" s="12"/>
      <c r="Y69" s="12"/>
      <c r="Z69" s="12"/>
      <c r="AA69" s="40"/>
      <c r="AB69" s="12" t="s">
        <v>300</v>
      </c>
      <c r="AC69" s="18"/>
      <c r="AD69" s="18"/>
      <c r="AE69" s="18"/>
      <c r="AF69" s="18"/>
      <c r="AG69" s="18"/>
      <c r="AH69" s="18"/>
    </row>
    <row r="70" spans="1:34" ht="31.5">
      <c r="A70" s="47" t="str">
        <f>IF('Por-tema'!I65="X","E",IF('Por-tema'!J65="X","T","P"))</f>
        <v>T</v>
      </c>
      <c r="B70" s="47" t="s">
        <v>301</v>
      </c>
      <c r="C70" s="48" t="s">
        <v>302</v>
      </c>
      <c r="D70" s="48" t="s">
        <v>303</v>
      </c>
      <c r="E70" s="60" t="s">
        <v>4</v>
      </c>
      <c r="F70" s="61" t="s">
        <v>304</v>
      </c>
      <c r="G70" s="49"/>
      <c r="H70" s="49"/>
      <c r="I70" s="12"/>
      <c r="J70" s="12"/>
      <c r="K70" s="12"/>
      <c r="L70" s="12"/>
      <c r="M70" s="12"/>
      <c r="N70" s="12"/>
      <c r="O70" s="12"/>
      <c r="P70" s="12"/>
      <c r="Q70" s="12"/>
      <c r="R70" s="12"/>
      <c r="S70" s="12"/>
      <c r="T70" s="12"/>
      <c r="U70" s="12"/>
      <c r="V70" s="12"/>
      <c r="W70" s="12"/>
      <c r="X70" s="12"/>
      <c r="Y70" s="12"/>
      <c r="Z70" s="12"/>
      <c r="AA70" s="40"/>
      <c r="AB70" s="14" t="s">
        <v>305</v>
      </c>
      <c r="AC70" s="18"/>
      <c r="AD70" s="18"/>
      <c r="AE70" s="18"/>
      <c r="AF70" s="18"/>
      <c r="AG70" s="18"/>
      <c r="AH70" s="18"/>
    </row>
    <row r="71" spans="1:34" ht="157.5">
      <c r="A71" s="47" t="str">
        <f>IF('Por-tema'!I66="X","E",IF('Por-tema'!J66="X","T","P"))</f>
        <v>E</v>
      </c>
      <c r="B71" s="47" t="s">
        <v>306</v>
      </c>
      <c r="C71" s="48" t="s">
        <v>307</v>
      </c>
      <c r="D71" s="48" t="s">
        <v>308</v>
      </c>
      <c r="E71" s="60" t="s">
        <v>4</v>
      </c>
      <c r="F71" s="61" t="s">
        <v>309</v>
      </c>
      <c r="G71" s="49"/>
      <c r="H71" s="49"/>
      <c r="I71" s="12"/>
      <c r="J71" s="12"/>
      <c r="K71" s="12"/>
      <c r="L71" s="12"/>
      <c r="M71" s="12"/>
      <c r="N71" s="12"/>
      <c r="O71" s="12"/>
      <c r="P71" s="12"/>
      <c r="Q71" s="12"/>
      <c r="R71" s="12"/>
      <c r="S71" s="12"/>
      <c r="T71" s="12"/>
      <c r="U71" s="12"/>
      <c r="V71" s="12"/>
      <c r="W71" s="12"/>
      <c r="X71" s="12"/>
      <c r="Y71" s="12"/>
      <c r="Z71" s="12"/>
      <c r="AA71" s="40"/>
      <c r="AB71" s="12" t="s">
        <v>310</v>
      </c>
      <c r="AC71" s="18"/>
      <c r="AD71" s="18"/>
      <c r="AE71" s="18"/>
      <c r="AF71" s="18"/>
      <c r="AG71" s="18"/>
      <c r="AH71" s="18"/>
    </row>
    <row r="72" spans="1:34" ht="47.25">
      <c r="A72" s="47" t="str">
        <f>IF('Por-tema'!I67="X","E",IF('Por-tema'!J67="X","T","P"))</f>
        <v>E</v>
      </c>
      <c r="B72" s="47" t="s">
        <v>311</v>
      </c>
      <c r="C72" s="48" t="s">
        <v>312</v>
      </c>
      <c r="D72" s="48" t="s">
        <v>313</v>
      </c>
      <c r="E72" s="60" t="s">
        <v>4</v>
      </c>
      <c r="F72" s="61" t="s">
        <v>309</v>
      </c>
      <c r="G72" s="49"/>
      <c r="H72" s="49"/>
      <c r="I72" s="12"/>
      <c r="J72" s="12"/>
      <c r="K72" s="12"/>
      <c r="L72" s="12"/>
      <c r="M72" s="12"/>
      <c r="N72" s="12"/>
      <c r="O72" s="12"/>
      <c r="P72" s="12"/>
      <c r="Q72" s="12"/>
      <c r="R72" s="12"/>
      <c r="S72" s="12"/>
      <c r="T72" s="12"/>
      <c r="U72" s="12"/>
      <c r="V72" s="12"/>
      <c r="W72" s="12"/>
      <c r="X72" s="12"/>
      <c r="Y72" s="12"/>
      <c r="Z72" s="12"/>
      <c r="AA72" s="40"/>
      <c r="AB72" s="12" t="s">
        <v>314</v>
      </c>
      <c r="AC72" s="18"/>
      <c r="AD72" s="18"/>
      <c r="AE72" s="18"/>
      <c r="AF72" s="18"/>
      <c r="AG72" s="18"/>
      <c r="AH72" s="18"/>
    </row>
    <row r="73" spans="1:34" ht="63">
      <c r="A73" s="47" t="str">
        <f>IF('Por-tema'!I68="X","E",IF('Por-tema'!J68="X","T","P"))</f>
        <v>E</v>
      </c>
      <c r="B73" s="68" t="s">
        <v>315</v>
      </c>
      <c r="C73" s="48" t="s">
        <v>316</v>
      </c>
      <c r="D73" s="48" t="s">
        <v>317</v>
      </c>
      <c r="E73" s="60" t="s">
        <v>4</v>
      </c>
      <c r="F73" s="61" t="s">
        <v>318</v>
      </c>
      <c r="G73" s="49"/>
      <c r="H73" s="61" t="s">
        <v>570</v>
      </c>
      <c r="I73" s="12"/>
      <c r="J73" s="12"/>
      <c r="K73" s="12"/>
      <c r="L73" s="12"/>
      <c r="M73" s="12"/>
      <c r="N73" s="12"/>
      <c r="O73" s="12"/>
      <c r="P73" s="12"/>
      <c r="Q73" s="12"/>
      <c r="R73" s="12"/>
      <c r="S73" s="12"/>
      <c r="T73" s="12"/>
      <c r="U73" s="12"/>
      <c r="V73" s="12"/>
      <c r="W73" s="12"/>
      <c r="X73" s="12"/>
      <c r="Y73" s="12"/>
      <c r="Z73" s="12"/>
      <c r="AA73" s="40"/>
      <c r="AB73" s="12" t="s">
        <v>319</v>
      </c>
      <c r="AC73" s="18"/>
      <c r="AD73" s="18"/>
      <c r="AE73" s="18"/>
      <c r="AF73" s="18"/>
      <c r="AG73" s="18"/>
      <c r="AH73" s="18"/>
    </row>
    <row r="74" spans="1:34" ht="236.25">
      <c r="A74" s="47" t="str">
        <f>IF('Por-tema'!I69="X","E",IF('Por-tema'!J69="X","T","P"))</f>
        <v>P</v>
      </c>
      <c r="B74" s="47" t="s">
        <v>320</v>
      </c>
      <c r="C74" s="48" t="s">
        <v>321</v>
      </c>
      <c r="D74" s="48" t="s">
        <v>322</v>
      </c>
      <c r="E74" s="60" t="s">
        <v>4</v>
      </c>
      <c r="F74" s="61" t="s">
        <v>323</v>
      </c>
      <c r="G74" s="49"/>
      <c r="H74" s="61" t="s">
        <v>571</v>
      </c>
      <c r="I74" s="12"/>
      <c r="J74" s="12"/>
      <c r="K74" s="12"/>
      <c r="L74" s="12"/>
      <c r="M74" s="12"/>
      <c r="N74" s="12"/>
      <c r="O74" s="12"/>
      <c r="P74" s="12"/>
      <c r="Q74" s="12"/>
      <c r="R74" s="12"/>
      <c r="S74" s="12"/>
      <c r="T74" s="12"/>
      <c r="U74" s="12"/>
      <c r="V74" s="12"/>
      <c r="W74" s="12"/>
      <c r="X74" s="12"/>
      <c r="Y74" s="12"/>
      <c r="Z74" s="12"/>
      <c r="AA74" s="40"/>
      <c r="AB74" s="12" t="s">
        <v>324</v>
      </c>
      <c r="AC74" s="18"/>
      <c r="AD74" s="18"/>
      <c r="AE74" s="18"/>
      <c r="AF74" s="18"/>
      <c r="AG74" s="18"/>
      <c r="AH74" s="18"/>
    </row>
    <row r="75" spans="1:34" ht="47.25">
      <c r="A75" s="47" t="str">
        <f>IF('Por-tema'!I70="X","E",IF('Por-tema'!J70="X","T","P"))</f>
        <v>T</v>
      </c>
      <c r="B75" s="47" t="s">
        <v>325</v>
      </c>
      <c r="C75" s="48" t="s">
        <v>326</v>
      </c>
      <c r="D75" s="48" t="s">
        <v>327</v>
      </c>
      <c r="E75" s="60" t="s">
        <v>4</v>
      </c>
      <c r="F75" s="61" t="s">
        <v>328</v>
      </c>
      <c r="G75" s="49"/>
      <c r="H75" s="49"/>
      <c r="I75" s="12"/>
      <c r="J75" s="12"/>
      <c r="K75" s="12"/>
      <c r="L75" s="12"/>
      <c r="M75" s="12"/>
      <c r="N75" s="12"/>
      <c r="O75" s="12"/>
      <c r="P75" s="12"/>
      <c r="Q75" s="12"/>
      <c r="R75" s="12"/>
      <c r="S75" s="12"/>
      <c r="T75" s="12"/>
      <c r="U75" s="12"/>
      <c r="V75" s="12"/>
      <c r="W75" s="12"/>
      <c r="X75" s="12"/>
      <c r="Y75" s="12"/>
      <c r="Z75" s="12"/>
      <c r="AA75" s="40"/>
      <c r="AB75" s="12" t="s">
        <v>305</v>
      </c>
      <c r="AC75" s="18"/>
      <c r="AD75" s="18"/>
      <c r="AE75" s="18"/>
      <c r="AF75" s="18"/>
      <c r="AG75" s="18"/>
      <c r="AH75" s="18"/>
    </row>
    <row r="76" spans="1:34" ht="47.25">
      <c r="A76" s="47" t="str">
        <f>IF('Por-tema'!I71="X","E",IF('Por-tema'!J71="X","T","P"))</f>
        <v>P</v>
      </c>
      <c r="B76" s="47" t="s">
        <v>329</v>
      </c>
      <c r="C76" s="48" t="s">
        <v>330</v>
      </c>
      <c r="D76" s="48" t="s">
        <v>331</v>
      </c>
      <c r="E76" s="60" t="s">
        <v>4</v>
      </c>
      <c r="F76" s="61" t="s">
        <v>332</v>
      </c>
      <c r="G76" s="49"/>
      <c r="H76" s="49"/>
      <c r="I76" s="12"/>
      <c r="J76" s="12"/>
      <c r="K76" s="12"/>
      <c r="L76" s="12"/>
      <c r="M76" s="12"/>
      <c r="N76" s="12"/>
      <c r="O76" s="12"/>
      <c r="P76" s="12"/>
      <c r="Q76" s="12"/>
      <c r="R76" s="12"/>
      <c r="S76" s="12"/>
      <c r="T76" s="12"/>
      <c r="U76" s="12"/>
      <c r="V76" s="12"/>
      <c r="W76" s="12"/>
      <c r="X76" s="12"/>
      <c r="Y76" s="12"/>
      <c r="Z76" s="12"/>
      <c r="AA76" s="40"/>
      <c r="AB76" s="12" t="s">
        <v>333</v>
      </c>
      <c r="AC76" s="18"/>
      <c r="AD76" s="18"/>
      <c r="AE76" s="18"/>
      <c r="AF76" s="18"/>
      <c r="AG76" s="18"/>
      <c r="AH76" s="18"/>
    </row>
    <row r="77" spans="1:34" ht="31.5">
      <c r="A77" s="47" t="str">
        <f>IF('Por-tema'!I72="X","E",IF('Por-tema'!J72="X","T","P"))</f>
        <v>P</v>
      </c>
      <c r="B77" s="47" t="s">
        <v>334</v>
      </c>
      <c r="C77" s="48" t="s">
        <v>335</v>
      </c>
      <c r="D77" s="48" t="s">
        <v>336</v>
      </c>
      <c r="E77" s="60" t="s">
        <v>4</v>
      </c>
      <c r="F77" s="61" t="s">
        <v>337</v>
      </c>
      <c r="G77" s="49"/>
      <c r="H77" s="49"/>
      <c r="I77" s="12"/>
      <c r="J77" s="12"/>
      <c r="K77" s="12"/>
      <c r="L77" s="12"/>
      <c r="M77" s="12"/>
      <c r="N77" s="12"/>
      <c r="O77" s="12"/>
      <c r="P77" s="14"/>
      <c r="Q77" s="14"/>
      <c r="R77" s="14"/>
      <c r="S77" s="14"/>
      <c r="T77" s="14"/>
      <c r="U77" s="14"/>
      <c r="V77" s="14"/>
      <c r="W77" s="14"/>
      <c r="X77" s="14"/>
      <c r="Y77" s="14"/>
      <c r="Z77" s="12"/>
      <c r="AA77" s="40"/>
      <c r="AB77" s="12" t="s">
        <v>338</v>
      </c>
      <c r="AC77" s="18"/>
      <c r="AD77" s="18"/>
      <c r="AE77" s="18"/>
      <c r="AF77" s="18"/>
      <c r="AG77" s="18"/>
      <c r="AH77" s="18"/>
    </row>
    <row r="78" spans="1:34" ht="31.5">
      <c r="A78" s="47" t="str">
        <f>IF('Por-tema'!I73="X","E",IF('Por-tema'!J73="X","T","P"))</f>
        <v>T</v>
      </c>
      <c r="B78" s="47" t="s">
        <v>339</v>
      </c>
      <c r="C78" s="48" t="s">
        <v>340</v>
      </c>
      <c r="D78" s="48" t="s">
        <v>341</v>
      </c>
      <c r="E78" s="60" t="s">
        <v>4</v>
      </c>
      <c r="F78" s="61" t="s">
        <v>577</v>
      </c>
      <c r="G78" s="49"/>
      <c r="H78" s="49"/>
      <c r="I78" s="12"/>
      <c r="J78" s="12"/>
      <c r="K78" s="12"/>
      <c r="L78" s="12"/>
      <c r="M78" s="12"/>
      <c r="N78" s="12"/>
      <c r="O78" s="12"/>
      <c r="P78" s="14"/>
      <c r="Q78" s="14"/>
      <c r="R78" s="14"/>
      <c r="S78" s="14"/>
      <c r="T78" s="14"/>
      <c r="U78" s="14"/>
      <c r="V78" s="14"/>
      <c r="W78" s="14"/>
      <c r="X78" s="14"/>
      <c r="Y78" s="14"/>
      <c r="Z78" s="12"/>
      <c r="AA78" s="40"/>
      <c r="AB78" s="12" t="s">
        <v>342</v>
      </c>
      <c r="AC78" s="18"/>
      <c r="AD78" s="18"/>
      <c r="AE78" s="18"/>
      <c r="AF78" s="18"/>
      <c r="AG78" s="18"/>
      <c r="AH78" s="18"/>
    </row>
    <row r="79" spans="1:34" ht="94.5">
      <c r="A79" s="47" t="str">
        <f>IF('Por-tema'!I74="X","E",IF('Por-tema'!J74="X","T","P"))</f>
        <v>T</v>
      </c>
      <c r="B79" s="47" t="s">
        <v>343</v>
      </c>
      <c r="C79" s="48" t="s">
        <v>344</v>
      </c>
      <c r="D79" s="48" t="s">
        <v>345</v>
      </c>
      <c r="E79" s="60" t="s">
        <v>4</v>
      </c>
      <c r="F79" s="61" t="s">
        <v>578</v>
      </c>
      <c r="G79" s="49"/>
      <c r="H79" s="49"/>
      <c r="I79" s="12"/>
      <c r="J79" s="12"/>
      <c r="K79" s="12"/>
      <c r="L79" s="12"/>
      <c r="M79" s="12"/>
      <c r="N79" s="12"/>
      <c r="O79" s="12"/>
      <c r="P79" s="14"/>
      <c r="Q79" s="12"/>
      <c r="R79" s="69"/>
      <c r="S79" s="14"/>
      <c r="T79" s="14"/>
      <c r="U79" s="14"/>
      <c r="V79" s="14"/>
      <c r="W79" s="14"/>
      <c r="X79" s="14"/>
      <c r="Y79" s="14"/>
      <c r="Z79" s="12"/>
      <c r="AA79" s="40"/>
      <c r="AB79" s="12" t="s">
        <v>347</v>
      </c>
      <c r="AC79" s="18"/>
      <c r="AD79" s="18"/>
      <c r="AE79" s="18"/>
      <c r="AF79" s="18"/>
      <c r="AG79" s="18"/>
      <c r="AH79" s="18"/>
    </row>
    <row r="80" spans="1:34" ht="15.75">
      <c r="A80" s="47"/>
      <c r="B80" s="47"/>
      <c r="C80" s="48"/>
      <c r="D80" s="48"/>
      <c r="E80" s="54"/>
      <c r="F80" s="49"/>
      <c r="G80" s="49"/>
      <c r="H80" s="49"/>
      <c r="I80" s="12"/>
      <c r="J80" s="12"/>
      <c r="K80" s="12"/>
      <c r="L80" s="12"/>
      <c r="M80" s="12"/>
      <c r="N80" s="12"/>
      <c r="O80" s="12"/>
      <c r="P80" s="12"/>
      <c r="Q80" s="12"/>
      <c r="R80" s="12"/>
      <c r="S80" s="12"/>
      <c r="T80" s="12"/>
      <c r="U80" s="12"/>
      <c r="V80" s="12"/>
      <c r="W80" s="12"/>
      <c r="X80" s="12"/>
      <c r="Y80" s="12"/>
      <c r="Z80" s="12"/>
      <c r="AA80" s="40"/>
      <c r="AB80" s="12"/>
      <c r="AC80" s="18"/>
      <c r="AD80" s="18"/>
      <c r="AE80" s="18"/>
      <c r="AF80" s="18"/>
      <c r="AG80" s="18"/>
      <c r="AH80" s="18"/>
    </row>
    <row r="81" spans="1:34" ht="15.75">
      <c r="A81" s="55"/>
      <c r="B81" s="55">
        <v>5</v>
      </c>
      <c r="C81" s="56" t="s">
        <v>348</v>
      </c>
      <c r="D81" s="56"/>
      <c r="E81" s="57"/>
      <c r="F81" s="57"/>
      <c r="G81" s="57"/>
      <c r="H81" s="57"/>
      <c r="I81" s="58"/>
      <c r="J81" s="12"/>
      <c r="K81" s="12"/>
      <c r="L81" s="12"/>
      <c r="M81" s="12"/>
      <c r="N81" s="12"/>
      <c r="O81" s="12"/>
      <c r="P81" s="37"/>
      <c r="Q81" s="12"/>
      <c r="R81" s="12"/>
      <c r="S81" s="12"/>
      <c r="T81" s="12"/>
      <c r="U81" s="12"/>
      <c r="V81" s="12"/>
      <c r="W81" s="12"/>
      <c r="X81" s="12"/>
      <c r="Y81" s="12"/>
      <c r="Z81" s="12"/>
      <c r="AA81" s="40"/>
      <c r="AB81" s="59"/>
      <c r="AC81" s="18"/>
      <c r="AD81" s="18"/>
      <c r="AE81" s="18"/>
      <c r="AF81" s="18"/>
      <c r="AG81" s="18"/>
      <c r="AH81" s="18"/>
    </row>
    <row r="82" spans="1:34" ht="94.5">
      <c r="A82" s="47" t="str">
        <f>IF('Por-tema'!I77="X","E",IF('Por-tema'!J77="X","T","P"))</f>
        <v>P</v>
      </c>
      <c r="B82" s="47" t="s">
        <v>350</v>
      </c>
      <c r="C82" s="67" t="s">
        <v>351</v>
      </c>
      <c r="D82" s="48" t="s">
        <v>352</v>
      </c>
      <c r="E82" s="60" t="s">
        <v>4</v>
      </c>
      <c r="F82" s="61" t="s">
        <v>559</v>
      </c>
      <c r="G82" s="49"/>
      <c r="H82" s="49"/>
      <c r="I82" s="12"/>
      <c r="J82" s="12"/>
      <c r="K82" s="12"/>
      <c r="L82" s="12"/>
      <c r="M82" s="12"/>
      <c r="N82" s="12"/>
      <c r="O82" s="12"/>
      <c r="P82" s="12"/>
      <c r="Q82" s="12"/>
      <c r="R82" s="12"/>
      <c r="S82" s="12"/>
      <c r="T82" s="12"/>
      <c r="U82" s="12"/>
      <c r="V82" s="12"/>
      <c r="W82" s="12"/>
      <c r="X82" s="12"/>
      <c r="Y82" s="12"/>
      <c r="Z82" s="12"/>
      <c r="AA82" s="40"/>
      <c r="AB82" s="12" t="s">
        <v>354</v>
      </c>
      <c r="AC82" s="18"/>
      <c r="AD82" s="18"/>
      <c r="AE82" s="18"/>
      <c r="AF82" s="18"/>
      <c r="AG82" s="18"/>
      <c r="AH82" s="18"/>
    </row>
    <row r="83" spans="1:34" ht="131.25" customHeight="1">
      <c r="A83" s="47" t="str">
        <f>IF('Por-tema'!I78="X","E",IF('Por-tema'!J78="X","T","P"))</f>
        <v>E</v>
      </c>
      <c r="B83" s="47" t="s">
        <v>355</v>
      </c>
      <c r="C83" s="66" t="s">
        <v>356</v>
      </c>
      <c r="D83" s="48" t="s">
        <v>357</v>
      </c>
      <c r="E83" s="60" t="s">
        <v>4</v>
      </c>
      <c r="F83" s="61" t="s">
        <v>560</v>
      </c>
      <c r="G83" s="49"/>
      <c r="H83" s="49"/>
      <c r="I83" s="12"/>
      <c r="J83" s="12"/>
      <c r="K83" s="12"/>
      <c r="L83" s="12"/>
      <c r="M83" s="12"/>
      <c r="N83" s="12"/>
      <c r="O83" s="12"/>
      <c r="P83" s="12"/>
      <c r="Q83" s="12"/>
      <c r="R83" s="12"/>
      <c r="S83" s="12"/>
      <c r="T83" s="12"/>
      <c r="U83" s="12"/>
      <c r="V83" s="12"/>
      <c r="W83" s="12"/>
      <c r="X83" s="12"/>
      <c r="Y83" s="12"/>
      <c r="Z83" s="12"/>
      <c r="AA83" s="40"/>
      <c r="AB83" s="12" t="s">
        <v>359</v>
      </c>
      <c r="AC83" s="18"/>
      <c r="AD83" s="18"/>
      <c r="AE83" s="18"/>
      <c r="AF83" s="18"/>
      <c r="AG83" s="18"/>
      <c r="AH83" s="18"/>
    </row>
    <row r="84" spans="1:34" ht="157.5">
      <c r="A84" s="47" t="str">
        <f>IF('Por-tema'!I79="X","E",IF('Por-tema'!J79="X","T","P"))</f>
        <v>E</v>
      </c>
      <c r="B84" s="47" t="s">
        <v>360</v>
      </c>
      <c r="C84" s="48" t="s">
        <v>361</v>
      </c>
      <c r="D84" s="48" t="s">
        <v>362</v>
      </c>
      <c r="E84" s="54" t="s">
        <v>19</v>
      </c>
      <c r="F84" s="61"/>
      <c r="G84" s="48"/>
      <c r="H84" s="48"/>
      <c r="I84" s="14"/>
      <c r="J84" s="14"/>
      <c r="K84" s="14"/>
      <c r="L84" s="14"/>
      <c r="M84" s="14"/>
      <c r="N84" s="14"/>
      <c r="O84" s="14"/>
      <c r="P84" s="12"/>
      <c r="Q84" s="12"/>
      <c r="R84" s="12"/>
      <c r="S84" s="12"/>
      <c r="T84" s="12"/>
      <c r="U84" s="12"/>
      <c r="V84" s="12"/>
      <c r="W84" s="12"/>
      <c r="X84" s="12"/>
      <c r="Y84" s="12"/>
      <c r="Z84" s="12"/>
      <c r="AA84" s="14"/>
      <c r="AB84" s="12" t="s">
        <v>363</v>
      </c>
      <c r="AC84" s="18"/>
      <c r="AD84" s="18"/>
      <c r="AE84" s="18"/>
      <c r="AF84" s="18"/>
      <c r="AG84" s="18"/>
      <c r="AH84" s="18"/>
    </row>
    <row r="85" spans="1:34" ht="157.5">
      <c r="A85" s="47" t="str">
        <f>IF('Por-tema'!I80="X","E",IF('Por-tema'!J80="X","T","P"))</f>
        <v>E</v>
      </c>
      <c r="B85" s="47" t="s">
        <v>364</v>
      </c>
      <c r="C85" s="48" t="s">
        <v>365</v>
      </c>
      <c r="D85" s="48" t="s">
        <v>366</v>
      </c>
      <c r="E85" s="54" t="s">
        <v>19</v>
      </c>
      <c r="F85" s="61"/>
      <c r="G85" s="48"/>
      <c r="H85" s="48"/>
      <c r="I85" s="14"/>
      <c r="J85" s="14"/>
      <c r="K85" s="14"/>
      <c r="L85" s="14"/>
      <c r="M85" s="14"/>
      <c r="N85" s="14"/>
      <c r="O85" s="14"/>
      <c r="P85" s="12"/>
      <c r="Q85" s="12"/>
      <c r="R85" s="12"/>
      <c r="S85" s="12"/>
      <c r="T85" s="12"/>
      <c r="U85" s="12"/>
      <c r="V85" s="12"/>
      <c r="W85" s="12"/>
      <c r="X85" s="12"/>
      <c r="Y85" s="12"/>
      <c r="Z85" s="12"/>
      <c r="AA85" s="14"/>
      <c r="AB85" s="12" t="s">
        <v>367</v>
      </c>
      <c r="AC85" s="18"/>
      <c r="AD85" s="18"/>
      <c r="AE85" s="18"/>
      <c r="AF85" s="18"/>
      <c r="AG85" s="18"/>
      <c r="AH85" s="18"/>
    </row>
    <row r="86" spans="1:34" ht="346.5">
      <c r="A86" s="47" t="str">
        <f>IF('Por-tema'!I81="X","E",IF('Por-tema'!J81="X","T","P"))</f>
        <v>E</v>
      </c>
      <c r="B86" s="47" t="s">
        <v>368</v>
      </c>
      <c r="C86" s="48" t="s">
        <v>369</v>
      </c>
      <c r="D86" s="48" t="s">
        <v>370</v>
      </c>
      <c r="E86" s="54" t="s">
        <v>19</v>
      </c>
      <c r="F86" s="61"/>
      <c r="G86" s="72"/>
      <c r="H86" s="72"/>
      <c r="I86" s="14"/>
      <c r="J86" s="14"/>
      <c r="K86" s="14"/>
      <c r="L86" s="14"/>
      <c r="M86" s="14"/>
      <c r="N86" s="14"/>
      <c r="O86" s="14"/>
      <c r="P86" s="12"/>
      <c r="Q86" s="12"/>
      <c r="R86" s="12"/>
      <c r="S86" s="12"/>
      <c r="T86" s="12"/>
      <c r="U86" s="12"/>
      <c r="V86" s="12"/>
      <c r="W86" s="12"/>
      <c r="X86" s="12"/>
      <c r="Y86" s="12"/>
      <c r="Z86" s="12"/>
      <c r="AA86" s="14"/>
      <c r="AB86" s="12" t="s">
        <v>371</v>
      </c>
      <c r="AC86" s="18"/>
      <c r="AD86" s="18"/>
      <c r="AE86" s="18"/>
      <c r="AF86" s="18"/>
      <c r="AG86" s="18"/>
      <c r="AH86" s="18"/>
    </row>
    <row r="87" spans="1:34" ht="141.75">
      <c r="A87" s="47" t="str">
        <f>IF('Por-tema'!I82="X","E",IF('Por-tema'!J82="X","T","P"))</f>
        <v>E</v>
      </c>
      <c r="B87" s="47" t="s">
        <v>372</v>
      </c>
      <c r="C87" s="48" t="s">
        <v>373</v>
      </c>
      <c r="D87" s="48" t="s">
        <v>374</v>
      </c>
      <c r="E87" s="54" t="s">
        <v>19</v>
      </c>
      <c r="F87" s="61"/>
      <c r="G87" s="48"/>
      <c r="H87" s="48"/>
      <c r="I87" s="14"/>
      <c r="J87" s="14"/>
      <c r="K87" s="14"/>
      <c r="L87" s="14"/>
      <c r="M87" s="14"/>
      <c r="N87" s="14"/>
      <c r="O87" s="14"/>
      <c r="P87" s="12"/>
      <c r="Q87" s="12"/>
      <c r="R87" s="12"/>
      <c r="S87" s="12"/>
      <c r="T87" s="12"/>
      <c r="U87" s="12"/>
      <c r="V87" s="12"/>
      <c r="W87" s="12"/>
      <c r="X87" s="12"/>
      <c r="Y87" s="12"/>
      <c r="Z87" s="12"/>
      <c r="AA87" s="14"/>
      <c r="AB87" s="12" t="s">
        <v>375</v>
      </c>
      <c r="AC87" s="18"/>
      <c r="AD87" s="18"/>
      <c r="AE87" s="18"/>
      <c r="AF87" s="18"/>
      <c r="AG87" s="18"/>
      <c r="AH87" s="18"/>
    </row>
    <row r="88" spans="1:34" ht="189">
      <c r="A88" s="47" t="str">
        <f>IF('Por-tema'!I83="X","E",IF('Por-tema'!J83="X","T","P"))</f>
        <v>T</v>
      </c>
      <c r="B88" s="47" t="s">
        <v>376</v>
      </c>
      <c r="C88" s="48" t="s">
        <v>377</v>
      </c>
      <c r="D88" s="48" t="s">
        <v>378</v>
      </c>
      <c r="E88" s="60" t="s">
        <v>4</v>
      </c>
      <c r="F88" s="61" t="s">
        <v>561</v>
      </c>
      <c r="G88" s="73"/>
      <c r="H88" s="73"/>
      <c r="I88" s="14"/>
      <c r="J88" s="14"/>
      <c r="K88" s="14"/>
      <c r="L88" s="14"/>
      <c r="M88" s="14"/>
      <c r="N88" s="14"/>
      <c r="O88" s="14"/>
      <c r="P88" s="12"/>
      <c r="Q88" s="12"/>
      <c r="R88" s="12"/>
      <c r="S88" s="12"/>
      <c r="T88" s="12"/>
      <c r="U88" s="12"/>
      <c r="V88" s="12"/>
      <c r="W88" s="12"/>
      <c r="X88" s="12"/>
      <c r="Y88" s="12"/>
      <c r="Z88" s="12"/>
      <c r="AA88" s="14"/>
      <c r="AB88" s="12" t="s">
        <v>379</v>
      </c>
      <c r="AC88" s="18"/>
      <c r="AD88" s="18"/>
      <c r="AE88" s="18"/>
      <c r="AF88" s="18"/>
      <c r="AG88" s="18"/>
      <c r="AH88" s="18"/>
    </row>
    <row r="89" spans="1:34" ht="78.75">
      <c r="A89" s="47" t="str">
        <f>IF('Por-tema'!I84="X","E",IF('Por-tema'!J84="X","T","P"))</f>
        <v>T</v>
      </c>
      <c r="B89" s="47" t="s">
        <v>380</v>
      </c>
      <c r="C89" s="48" t="s">
        <v>381</v>
      </c>
      <c r="D89" s="48" t="s">
        <v>382</v>
      </c>
      <c r="E89" s="60" t="s">
        <v>4</v>
      </c>
      <c r="F89" s="61" t="s">
        <v>562</v>
      </c>
      <c r="G89" s="72"/>
      <c r="H89" s="72"/>
      <c r="I89" s="14"/>
      <c r="J89" s="14"/>
      <c r="K89" s="14"/>
      <c r="L89" s="14"/>
      <c r="M89" s="14"/>
      <c r="N89" s="14"/>
      <c r="O89" s="14"/>
      <c r="P89" s="12"/>
      <c r="Q89" s="12"/>
      <c r="R89" s="12"/>
      <c r="S89" s="12"/>
      <c r="T89" s="12"/>
      <c r="U89" s="12"/>
      <c r="V89" s="12"/>
      <c r="W89" s="12"/>
      <c r="X89" s="12"/>
      <c r="Y89" s="12"/>
      <c r="Z89" s="14"/>
      <c r="AA89" s="14"/>
      <c r="AB89" s="12" t="s">
        <v>383</v>
      </c>
      <c r="AC89" s="74"/>
      <c r="AD89" s="18"/>
      <c r="AE89" s="18"/>
      <c r="AF89" s="18"/>
      <c r="AG89" s="18"/>
      <c r="AH89" s="18"/>
    </row>
    <row r="90" spans="1:34" ht="110.25">
      <c r="A90" s="47" t="str">
        <f>IF('Por-tema'!I85="X","E",IF('Por-tema'!J85="X","T","P"))</f>
        <v>T</v>
      </c>
      <c r="B90" s="47" t="s">
        <v>384</v>
      </c>
      <c r="C90" s="48" t="s">
        <v>385</v>
      </c>
      <c r="D90" s="48" t="s">
        <v>386</v>
      </c>
      <c r="E90" s="60" t="s">
        <v>4</v>
      </c>
      <c r="F90" s="61" t="s">
        <v>563</v>
      </c>
      <c r="G90" s="48"/>
      <c r="H90" s="48"/>
      <c r="I90" s="14"/>
      <c r="J90" s="14"/>
      <c r="K90" s="14"/>
      <c r="L90" s="14"/>
      <c r="M90" s="14"/>
      <c r="N90" s="14"/>
      <c r="O90" s="14"/>
      <c r="P90" s="12"/>
      <c r="Q90" s="12"/>
      <c r="R90" s="12"/>
      <c r="S90" s="12"/>
      <c r="T90" s="12"/>
      <c r="U90" s="12"/>
      <c r="V90" s="12"/>
      <c r="W90" s="12"/>
      <c r="X90" s="12"/>
      <c r="Y90" s="12"/>
      <c r="Z90" s="14"/>
      <c r="AA90" s="14"/>
      <c r="AB90" s="12" t="s">
        <v>387</v>
      </c>
      <c r="AC90" s="41"/>
      <c r="AD90" s="18"/>
      <c r="AE90" s="18"/>
      <c r="AF90" s="18"/>
      <c r="AG90" s="18"/>
      <c r="AH90" s="18"/>
    </row>
    <row r="91" spans="1:34" ht="126">
      <c r="A91" s="47" t="str">
        <f>IF('Por-tema'!I86="X","E",IF('Por-tema'!J86="X","T","P"))</f>
        <v>P</v>
      </c>
      <c r="B91" s="47" t="s">
        <v>388</v>
      </c>
      <c r="C91" s="48" t="s">
        <v>389</v>
      </c>
      <c r="D91" s="67" t="s">
        <v>390</v>
      </c>
      <c r="E91" s="60" t="s">
        <v>4</v>
      </c>
      <c r="F91" s="61" t="s">
        <v>564</v>
      </c>
      <c r="G91" s="48"/>
      <c r="H91" s="48"/>
      <c r="I91" s="14"/>
      <c r="J91" s="14"/>
      <c r="K91" s="14"/>
      <c r="L91" s="14"/>
      <c r="M91" s="14"/>
      <c r="N91" s="14"/>
      <c r="O91" s="14"/>
      <c r="P91" s="12"/>
      <c r="Q91" s="12"/>
      <c r="R91" s="12"/>
      <c r="S91" s="12"/>
      <c r="T91" s="12"/>
      <c r="U91" s="12"/>
      <c r="V91" s="12"/>
      <c r="W91" s="12"/>
      <c r="X91" s="12"/>
      <c r="Y91" s="12"/>
      <c r="Z91" s="14"/>
      <c r="AA91" s="14"/>
      <c r="AB91" s="12" t="s">
        <v>391</v>
      </c>
      <c r="AC91" s="18"/>
      <c r="AD91" s="18"/>
      <c r="AE91" s="18"/>
      <c r="AF91" s="18"/>
      <c r="AG91" s="18"/>
      <c r="AH91" s="18"/>
    </row>
    <row r="92" spans="1:34" ht="78.75">
      <c r="A92" s="47" t="str">
        <f>IF('Por-tema'!I87="X","E",IF('Por-tema'!J87="X","T","P"))</f>
        <v>P</v>
      </c>
      <c r="B92" s="47" t="s">
        <v>392</v>
      </c>
      <c r="C92" s="48" t="s">
        <v>393</v>
      </c>
      <c r="D92" s="48" t="s">
        <v>394</v>
      </c>
      <c r="E92" s="60" t="s">
        <v>4</v>
      </c>
      <c r="F92" s="61" t="s">
        <v>565</v>
      </c>
      <c r="G92" s="48"/>
      <c r="H92" s="48"/>
      <c r="I92" s="14"/>
      <c r="J92" s="14"/>
      <c r="K92" s="14"/>
      <c r="L92" s="14"/>
      <c r="M92" s="14"/>
      <c r="N92" s="14"/>
      <c r="O92" s="14"/>
      <c r="P92" s="12"/>
      <c r="Q92" s="12"/>
      <c r="R92" s="12"/>
      <c r="S92" s="12"/>
      <c r="T92" s="12"/>
      <c r="U92" s="12"/>
      <c r="V92" s="12"/>
      <c r="W92" s="12"/>
      <c r="X92" s="12"/>
      <c r="Y92" s="12"/>
      <c r="Z92" s="14"/>
      <c r="AA92" s="14"/>
      <c r="AB92" s="12" t="s">
        <v>395</v>
      </c>
      <c r="AC92" s="18"/>
      <c r="AD92" s="18"/>
      <c r="AE92" s="18"/>
      <c r="AF92" s="18"/>
      <c r="AG92" s="18"/>
      <c r="AH92" s="18"/>
    </row>
    <row r="93" spans="1:34" ht="157.5">
      <c r="A93" s="47" t="str">
        <f>IF('Por-tema'!I88="X","E",IF('Por-tema'!J88="X","T","P"))</f>
        <v>P</v>
      </c>
      <c r="B93" s="47" t="s">
        <v>396</v>
      </c>
      <c r="C93" s="48" t="s">
        <v>397</v>
      </c>
      <c r="D93" s="48" t="s">
        <v>398</v>
      </c>
      <c r="E93" s="60" t="s">
        <v>4</v>
      </c>
      <c r="F93" s="61" t="s">
        <v>566</v>
      </c>
      <c r="G93" s="48"/>
      <c r="H93" s="48"/>
      <c r="I93" s="14"/>
      <c r="J93" s="12"/>
      <c r="K93" s="12"/>
      <c r="L93" s="12"/>
      <c r="M93" s="12"/>
      <c r="N93" s="12"/>
      <c r="O93" s="12"/>
      <c r="P93" s="12"/>
      <c r="Q93" s="12"/>
      <c r="R93" s="12"/>
      <c r="S93" s="12"/>
      <c r="T93" s="12"/>
      <c r="U93" s="12"/>
      <c r="V93" s="12"/>
      <c r="W93" s="12"/>
      <c r="X93" s="12"/>
      <c r="Y93" s="12"/>
      <c r="Z93" s="14"/>
      <c r="AA93" s="40"/>
      <c r="AB93" s="14" t="s">
        <v>399</v>
      </c>
      <c r="AC93" s="18"/>
      <c r="AD93" s="18"/>
      <c r="AE93" s="18"/>
      <c r="AF93" s="18"/>
      <c r="AG93" s="18"/>
      <c r="AH93" s="18"/>
    </row>
    <row r="94" spans="1:34" ht="47.25">
      <c r="A94" s="47" t="str">
        <f>IF('Por-tema'!I89="X","E",IF('Por-tema'!J89="X","T","P"))</f>
        <v>E</v>
      </c>
      <c r="B94" s="47" t="s">
        <v>400</v>
      </c>
      <c r="C94" s="67" t="s">
        <v>401</v>
      </c>
      <c r="D94" s="48" t="s">
        <v>402</v>
      </c>
      <c r="E94" s="54" t="s">
        <v>19</v>
      </c>
      <c r="F94" s="61"/>
      <c r="G94" s="48"/>
      <c r="H94" s="48"/>
      <c r="I94" s="14"/>
      <c r="J94" s="12"/>
      <c r="K94" s="12"/>
      <c r="L94" s="12"/>
      <c r="M94" s="12"/>
      <c r="N94" s="12"/>
      <c r="O94" s="12"/>
      <c r="P94" s="12"/>
      <c r="Q94" s="12"/>
      <c r="R94" s="12"/>
      <c r="S94" s="12"/>
      <c r="T94" s="12"/>
      <c r="U94" s="12"/>
      <c r="V94" s="12"/>
      <c r="W94" s="12"/>
      <c r="X94" s="12"/>
      <c r="Y94" s="12"/>
      <c r="Z94" s="14"/>
      <c r="AA94" s="40"/>
      <c r="AB94" s="14" t="s">
        <v>403</v>
      </c>
      <c r="AC94" s="18"/>
      <c r="AD94" s="18"/>
      <c r="AE94" s="18"/>
      <c r="AF94" s="18"/>
      <c r="AG94" s="18"/>
      <c r="AH94" s="18"/>
    </row>
    <row r="95" spans="1:34" ht="299.25">
      <c r="A95" s="47" t="str">
        <f>IF('Por-tema'!I90="X","E",IF('Por-tema'!J90="X","T","P"))</f>
        <v>P</v>
      </c>
      <c r="B95" s="47" t="s">
        <v>404</v>
      </c>
      <c r="C95" s="48" t="s">
        <v>405</v>
      </c>
      <c r="D95" s="48" t="s">
        <v>406</v>
      </c>
      <c r="E95" s="54" t="s">
        <v>19</v>
      </c>
      <c r="F95" s="61"/>
      <c r="G95" s="48"/>
      <c r="H95" s="48"/>
      <c r="I95" s="14"/>
      <c r="J95" s="12"/>
      <c r="K95" s="12"/>
      <c r="L95" s="12"/>
      <c r="M95" s="12"/>
      <c r="N95" s="12"/>
      <c r="O95" s="12"/>
      <c r="P95" s="12"/>
      <c r="Q95" s="12"/>
      <c r="R95" s="12"/>
      <c r="S95" s="12"/>
      <c r="T95" s="12"/>
      <c r="U95" s="12"/>
      <c r="V95" s="12"/>
      <c r="W95" s="12"/>
      <c r="X95" s="12"/>
      <c r="Y95" s="12"/>
      <c r="Z95" s="12"/>
      <c r="AA95" s="40"/>
      <c r="AB95" s="12" t="s">
        <v>407</v>
      </c>
      <c r="AC95" s="18"/>
      <c r="AD95" s="18"/>
      <c r="AE95" s="18"/>
      <c r="AF95" s="18"/>
      <c r="AG95" s="18"/>
      <c r="AH95" s="18"/>
    </row>
    <row r="96" spans="1:34" ht="47.25">
      <c r="A96" s="47" t="str">
        <f>IF('Por-tema'!I91="X","E",IF('Por-tema'!J91="X","T","P"))</f>
        <v>E</v>
      </c>
      <c r="B96" s="47" t="s">
        <v>408</v>
      </c>
      <c r="C96" s="48" t="s">
        <v>409</v>
      </c>
      <c r="D96" s="48" t="s">
        <v>410</v>
      </c>
      <c r="E96" s="54" t="s">
        <v>19</v>
      </c>
      <c r="F96" s="61"/>
      <c r="G96" s="49"/>
      <c r="H96" s="49"/>
      <c r="I96" s="12"/>
      <c r="J96" s="12"/>
      <c r="K96" s="12"/>
      <c r="L96" s="12"/>
      <c r="M96" s="12"/>
      <c r="N96" s="12"/>
      <c r="O96" s="12"/>
      <c r="P96" s="12"/>
      <c r="Q96" s="12"/>
      <c r="R96" s="12"/>
      <c r="S96" s="12"/>
      <c r="T96" s="12"/>
      <c r="U96" s="12"/>
      <c r="V96" s="12"/>
      <c r="W96" s="12"/>
      <c r="X96" s="12"/>
      <c r="Y96" s="12"/>
      <c r="Z96" s="12"/>
      <c r="AA96" s="40"/>
      <c r="AB96" s="12" t="s">
        <v>411</v>
      </c>
      <c r="AC96" s="18"/>
      <c r="AD96" s="18"/>
      <c r="AE96" s="18"/>
      <c r="AF96" s="18"/>
      <c r="AG96" s="18"/>
      <c r="AH96" s="18"/>
    </row>
    <row r="97" spans="1:34" ht="63">
      <c r="A97" s="47" t="str">
        <f>IF('Por-tema'!I92="X","E",IF('Por-tema'!J92="X","T","P"))</f>
        <v>T</v>
      </c>
      <c r="B97" s="47" t="s">
        <v>412</v>
      </c>
      <c r="C97" s="48" t="s">
        <v>413</v>
      </c>
      <c r="D97" s="48" t="s">
        <v>414</v>
      </c>
      <c r="E97" s="60" t="s">
        <v>4</v>
      </c>
      <c r="F97" s="61" t="s">
        <v>567</v>
      </c>
      <c r="G97" s="48"/>
      <c r="H97" s="48"/>
      <c r="I97" s="12"/>
      <c r="J97" s="12"/>
      <c r="K97" s="12"/>
      <c r="L97" s="12"/>
      <c r="M97" s="12"/>
      <c r="N97" s="12"/>
      <c r="O97" s="12"/>
      <c r="P97" s="12"/>
      <c r="Q97" s="12"/>
      <c r="R97" s="12"/>
      <c r="S97" s="12"/>
      <c r="T97" s="12"/>
      <c r="U97" s="12"/>
      <c r="V97" s="12"/>
      <c r="W97" s="12"/>
      <c r="X97" s="12"/>
      <c r="Y97" s="12"/>
      <c r="Z97" s="12"/>
      <c r="AA97" s="40"/>
      <c r="AB97" s="12" t="s">
        <v>415</v>
      </c>
      <c r="AC97" s="14"/>
      <c r="AD97" s="18"/>
      <c r="AE97" s="18"/>
      <c r="AF97" s="18"/>
      <c r="AG97" s="18"/>
      <c r="AH97" s="18"/>
    </row>
    <row r="98" spans="1:34" ht="15.75">
      <c r="A98" s="47"/>
      <c r="B98" s="47"/>
      <c r="C98" s="48"/>
      <c r="D98" s="48"/>
      <c r="E98" s="54"/>
      <c r="F98" s="49"/>
      <c r="G98" s="49"/>
      <c r="H98" s="49"/>
      <c r="I98" s="12"/>
      <c r="J98" s="12"/>
      <c r="K98" s="12"/>
      <c r="L98" s="12"/>
      <c r="M98" s="12"/>
      <c r="N98" s="12"/>
      <c r="O98" s="12"/>
      <c r="P98" s="12"/>
      <c r="Q98" s="12"/>
      <c r="R98" s="12"/>
      <c r="S98" s="12"/>
      <c r="T98" s="12"/>
      <c r="U98" s="12"/>
      <c r="V98" s="12"/>
      <c r="W98" s="12"/>
      <c r="X98" s="12"/>
      <c r="Y98" s="12"/>
      <c r="Z98" s="12"/>
      <c r="AA98" s="40"/>
      <c r="AB98" s="12"/>
      <c r="AC98" s="14"/>
      <c r="AD98" s="18"/>
      <c r="AE98" s="18"/>
      <c r="AF98" s="18"/>
      <c r="AG98" s="18"/>
      <c r="AH98" s="18"/>
    </row>
    <row r="99" spans="1:34" ht="15.75">
      <c r="A99" s="55"/>
      <c r="B99" s="55">
        <v>6</v>
      </c>
      <c r="C99" s="56" t="s">
        <v>416</v>
      </c>
      <c r="D99" s="56"/>
      <c r="E99" s="57"/>
      <c r="F99" s="57"/>
      <c r="G99" s="57"/>
      <c r="H99" s="57"/>
      <c r="I99" s="58"/>
      <c r="J99" s="12"/>
      <c r="K99" s="12"/>
      <c r="L99" s="12"/>
      <c r="M99" s="12"/>
      <c r="N99" s="12"/>
      <c r="O99" s="12"/>
      <c r="P99" s="37"/>
      <c r="Q99" s="12"/>
      <c r="R99" s="12"/>
      <c r="S99" s="12"/>
      <c r="T99" s="12"/>
      <c r="U99" s="12"/>
      <c r="V99" s="12"/>
      <c r="W99" s="12"/>
      <c r="X99" s="12"/>
      <c r="Y99" s="12"/>
      <c r="Z99" s="12"/>
      <c r="AA99" s="40"/>
      <c r="AB99" s="59"/>
      <c r="AC99" s="18"/>
      <c r="AD99" s="18"/>
      <c r="AE99" s="18"/>
      <c r="AF99" s="18"/>
      <c r="AG99" s="18"/>
      <c r="AH99" s="18"/>
    </row>
    <row r="100" spans="1:34" ht="141.75">
      <c r="A100" s="47" t="s">
        <v>417</v>
      </c>
      <c r="B100" s="47" t="s">
        <v>418</v>
      </c>
      <c r="C100" s="48" t="s">
        <v>419</v>
      </c>
      <c r="D100" s="48" t="s">
        <v>420</v>
      </c>
      <c r="E100" s="54" t="s">
        <v>19</v>
      </c>
      <c r="F100" s="61"/>
      <c r="G100" s="49"/>
      <c r="H100" s="61" t="s">
        <v>572</v>
      </c>
      <c r="I100" s="12"/>
      <c r="J100" s="12"/>
      <c r="K100" s="12"/>
      <c r="L100" s="12"/>
      <c r="M100" s="12"/>
      <c r="N100" s="12"/>
      <c r="O100" s="12"/>
      <c r="P100" s="12"/>
      <c r="Q100" s="12"/>
      <c r="R100" s="12"/>
      <c r="S100" s="12"/>
      <c r="T100" s="12"/>
      <c r="U100" s="12"/>
      <c r="V100" s="12"/>
      <c r="W100" s="12"/>
      <c r="X100" s="12"/>
      <c r="Y100" s="12"/>
      <c r="Z100" s="12"/>
      <c r="AA100" s="40"/>
      <c r="AB100" s="12" t="s">
        <v>421</v>
      </c>
      <c r="AC100" s="18"/>
      <c r="AD100" s="18"/>
      <c r="AE100" s="18"/>
      <c r="AF100" s="18"/>
      <c r="AG100" s="18"/>
      <c r="AH100" s="18"/>
    </row>
    <row r="101" spans="1:34" ht="409.5">
      <c r="A101" s="47" t="s">
        <v>417</v>
      </c>
      <c r="B101" s="47" t="s">
        <v>422</v>
      </c>
      <c r="C101" s="48" t="s">
        <v>423</v>
      </c>
      <c r="D101" s="48" t="s">
        <v>424</v>
      </c>
      <c r="E101" s="60" t="s">
        <v>4</v>
      </c>
      <c r="F101" s="61" t="s">
        <v>579</v>
      </c>
      <c r="G101" s="49"/>
      <c r="H101" s="49"/>
      <c r="I101" s="12"/>
      <c r="J101" s="12"/>
      <c r="K101" s="12"/>
      <c r="L101" s="12"/>
      <c r="M101" s="12"/>
      <c r="N101" s="12"/>
      <c r="O101" s="12"/>
      <c r="P101" s="12"/>
      <c r="Q101" s="12"/>
      <c r="R101" s="12"/>
      <c r="S101" s="12"/>
      <c r="T101" s="12"/>
      <c r="U101" s="12"/>
      <c r="V101" s="12"/>
      <c r="W101" s="12"/>
      <c r="X101" s="12"/>
      <c r="Y101" s="12"/>
      <c r="Z101" s="12"/>
      <c r="AA101" s="40"/>
      <c r="AB101" s="12" t="s">
        <v>305</v>
      </c>
      <c r="AC101" s="18"/>
      <c r="AD101" s="18"/>
      <c r="AE101" s="18"/>
      <c r="AF101" s="18"/>
      <c r="AG101" s="18"/>
      <c r="AH101" s="18"/>
    </row>
    <row r="102" spans="1:34" ht="330.75">
      <c r="A102" s="47" t="s">
        <v>417</v>
      </c>
      <c r="B102" s="47" t="s">
        <v>425</v>
      </c>
      <c r="C102" s="48" t="s">
        <v>426</v>
      </c>
      <c r="D102" s="48" t="s">
        <v>427</v>
      </c>
      <c r="E102" s="60" t="s">
        <v>4</v>
      </c>
      <c r="F102" s="61" t="s">
        <v>580</v>
      </c>
      <c r="G102" s="49"/>
      <c r="H102" s="49"/>
      <c r="I102" s="12"/>
      <c r="J102" s="12"/>
      <c r="K102" s="12"/>
      <c r="L102" s="12"/>
      <c r="M102" s="12"/>
      <c r="N102" s="12"/>
      <c r="O102" s="12"/>
      <c r="P102" s="12"/>
      <c r="Q102" s="12"/>
      <c r="R102" s="12"/>
      <c r="S102" s="12"/>
      <c r="T102" s="12"/>
      <c r="U102" s="12"/>
      <c r="V102" s="12"/>
      <c r="W102" s="12"/>
      <c r="X102" s="12"/>
      <c r="Y102" s="12"/>
      <c r="Z102" s="12"/>
      <c r="AA102" s="40"/>
      <c r="AB102" s="12" t="s">
        <v>428</v>
      </c>
      <c r="AC102" s="18"/>
      <c r="AD102" s="18"/>
      <c r="AE102" s="18"/>
      <c r="AF102" s="18"/>
      <c r="AG102" s="18"/>
      <c r="AH102" s="18"/>
    </row>
    <row r="103" spans="1:34" ht="110.25">
      <c r="A103" s="47" t="s">
        <v>417</v>
      </c>
      <c r="B103" s="47" t="s">
        <v>429</v>
      </c>
      <c r="C103" s="48" t="s">
        <v>430</v>
      </c>
      <c r="D103" s="48" t="s">
        <v>431</v>
      </c>
      <c r="E103" s="54" t="s">
        <v>19</v>
      </c>
      <c r="F103" s="61"/>
      <c r="G103" s="49"/>
      <c r="H103" s="61" t="s">
        <v>573</v>
      </c>
      <c r="I103" s="12"/>
      <c r="J103" s="12"/>
      <c r="K103" s="12"/>
      <c r="L103" s="12"/>
      <c r="M103" s="12"/>
      <c r="N103" s="12"/>
      <c r="O103" s="12"/>
      <c r="P103" s="12"/>
      <c r="Q103" s="12"/>
      <c r="R103" s="12"/>
      <c r="S103" s="12"/>
      <c r="T103" s="12"/>
      <c r="U103" s="12"/>
      <c r="V103" s="12"/>
      <c r="W103" s="12"/>
      <c r="X103" s="12"/>
      <c r="Y103" s="12"/>
      <c r="Z103" s="12"/>
      <c r="AA103" s="40"/>
      <c r="AB103" s="12" t="s">
        <v>432</v>
      </c>
      <c r="AC103" s="18"/>
      <c r="AD103" s="18"/>
      <c r="AE103" s="18"/>
      <c r="AF103" s="18"/>
      <c r="AG103" s="18"/>
      <c r="AH103" s="18"/>
    </row>
    <row r="104" spans="1:34" ht="269.25" customHeight="1">
      <c r="A104" s="47" t="s">
        <v>433</v>
      </c>
      <c r="B104" s="47" t="s">
        <v>434</v>
      </c>
      <c r="C104" s="48" t="s">
        <v>435</v>
      </c>
      <c r="D104" s="48" t="s">
        <v>436</v>
      </c>
      <c r="E104" s="60" t="s">
        <v>4</v>
      </c>
      <c r="F104" s="61" t="s">
        <v>581</v>
      </c>
      <c r="G104" s="49"/>
      <c r="H104" s="49"/>
      <c r="I104" s="12"/>
      <c r="J104" s="12"/>
      <c r="K104" s="12"/>
      <c r="L104" s="12"/>
      <c r="M104" s="12"/>
      <c r="N104" s="12"/>
      <c r="O104" s="12"/>
      <c r="P104" s="12"/>
      <c r="Q104" s="12"/>
      <c r="R104" s="12"/>
      <c r="S104" s="12"/>
      <c r="T104" s="12"/>
      <c r="U104" s="12"/>
      <c r="V104" s="12"/>
      <c r="W104" s="12"/>
      <c r="X104" s="12"/>
      <c r="Y104" s="12"/>
      <c r="Z104" s="12"/>
      <c r="AA104" s="40"/>
      <c r="AB104" s="12" t="s">
        <v>437</v>
      </c>
      <c r="AC104" s="18"/>
      <c r="AD104" s="18"/>
      <c r="AE104" s="18"/>
      <c r="AF104" s="18"/>
      <c r="AG104" s="18"/>
      <c r="AH104" s="18"/>
    </row>
    <row r="105" spans="1:34" ht="236.25">
      <c r="A105" s="47" t="str">
        <f>IF('Por-tema'!I100="X","E",IF('Por-tema'!J100="X","T","P"))</f>
        <v>E</v>
      </c>
      <c r="B105" s="47" t="s">
        <v>438</v>
      </c>
      <c r="C105" s="48" t="s">
        <v>439</v>
      </c>
      <c r="D105" s="48" t="s">
        <v>440</v>
      </c>
      <c r="E105" s="60" t="s">
        <v>4</v>
      </c>
      <c r="F105" s="61" t="s">
        <v>582</v>
      </c>
      <c r="G105" s="49"/>
      <c r="H105" s="49"/>
      <c r="I105" s="12"/>
      <c r="J105" s="12"/>
      <c r="K105" s="12"/>
      <c r="L105" s="12"/>
      <c r="M105" s="12"/>
      <c r="N105" s="12"/>
      <c r="O105" s="12"/>
      <c r="P105" s="12"/>
      <c r="Q105" s="12"/>
      <c r="R105" s="12"/>
      <c r="S105" s="12"/>
      <c r="T105" s="12"/>
      <c r="U105" s="12"/>
      <c r="V105" s="12"/>
      <c r="W105" s="12"/>
      <c r="X105" s="12"/>
      <c r="Y105" s="12"/>
      <c r="Z105" s="12"/>
      <c r="AA105" s="40"/>
      <c r="AB105" s="12" t="s">
        <v>441</v>
      </c>
      <c r="AC105" s="18"/>
      <c r="AD105" s="18"/>
      <c r="AE105" s="18"/>
      <c r="AF105" s="18"/>
      <c r="AG105" s="18"/>
      <c r="AH105" s="18"/>
    </row>
    <row r="106" spans="1:34" ht="94.5">
      <c r="A106" s="47" t="s">
        <v>433</v>
      </c>
      <c r="B106" s="47" t="s">
        <v>442</v>
      </c>
      <c r="C106" s="48" t="s">
        <v>443</v>
      </c>
      <c r="D106" s="48" t="s">
        <v>444</v>
      </c>
      <c r="E106" s="60" t="s">
        <v>4</v>
      </c>
      <c r="F106" s="61" t="s">
        <v>445</v>
      </c>
      <c r="G106" s="49"/>
      <c r="H106" s="49"/>
      <c r="I106" s="12"/>
      <c r="J106" s="12"/>
      <c r="K106" s="12"/>
      <c r="L106" s="12"/>
      <c r="M106" s="12"/>
      <c r="N106" s="12"/>
      <c r="O106" s="12"/>
      <c r="P106" s="12"/>
      <c r="Q106" s="12"/>
      <c r="R106" s="12"/>
      <c r="S106" s="12"/>
      <c r="T106" s="12"/>
      <c r="U106" s="12"/>
      <c r="V106" s="12"/>
      <c r="W106" s="12"/>
      <c r="X106" s="12"/>
      <c r="Y106" s="12"/>
      <c r="Z106" s="12"/>
      <c r="AA106" s="40"/>
      <c r="AB106" s="12" t="s">
        <v>446</v>
      </c>
      <c r="AC106" s="18"/>
      <c r="AD106" s="18"/>
      <c r="AE106" s="18"/>
      <c r="AF106" s="18"/>
      <c r="AG106" s="18"/>
      <c r="AH106" s="18"/>
    </row>
    <row r="107" spans="1:34" ht="126">
      <c r="A107" s="47" t="s">
        <v>433</v>
      </c>
      <c r="B107" s="47" t="s">
        <v>447</v>
      </c>
      <c r="C107" s="48" t="s">
        <v>448</v>
      </c>
      <c r="D107" s="48" t="s">
        <v>449</v>
      </c>
      <c r="E107" s="60" t="s">
        <v>4</v>
      </c>
      <c r="F107" s="61" t="s">
        <v>583</v>
      </c>
      <c r="G107" s="49"/>
      <c r="H107" s="49"/>
      <c r="I107" s="12"/>
      <c r="J107" s="12"/>
      <c r="K107" s="12"/>
      <c r="L107" s="12"/>
      <c r="M107" s="12"/>
      <c r="N107" s="12"/>
      <c r="O107" s="12"/>
      <c r="P107" s="12"/>
      <c r="Q107" s="12"/>
      <c r="R107" s="12"/>
      <c r="S107" s="12"/>
      <c r="T107" s="12"/>
      <c r="U107" s="12"/>
      <c r="V107" s="12"/>
      <c r="W107" s="12"/>
      <c r="X107" s="12"/>
      <c r="Y107" s="12"/>
      <c r="Z107" s="12"/>
      <c r="AA107" s="40"/>
      <c r="AB107" s="12" t="s">
        <v>450</v>
      </c>
      <c r="AC107" s="18"/>
      <c r="AD107" s="18"/>
      <c r="AE107" s="18"/>
      <c r="AF107" s="18"/>
      <c r="AG107" s="18"/>
      <c r="AH107" s="18"/>
    </row>
    <row r="108" spans="1:34" ht="126">
      <c r="A108" s="47" t="str">
        <f>IF('Por-tema'!I103="X","E",IF('Por-tema'!J103="X","T","P"))</f>
        <v>E</v>
      </c>
      <c r="B108" s="47" t="s">
        <v>451</v>
      </c>
      <c r="C108" s="48" t="s">
        <v>452</v>
      </c>
      <c r="D108" s="48" t="s">
        <v>453</v>
      </c>
      <c r="E108" s="54" t="s">
        <v>19</v>
      </c>
      <c r="F108" s="61" t="s">
        <v>454</v>
      </c>
      <c r="G108" s="49"/>
      <c r="H108" s="49"/>
      <c r="I108" s="12"/>
      <c r="J108" s="12"/>
      <c r="K108" s="12"/>
      <c r="L108" s="12"/>
      <c r="M108" s="12"/>
      <c r="N108" s="12"/>
      <c r="O108" s="12"/>
      <c r="P108" s="12"/>
      <c r="Q108" s="12"/>
      <c r="R108" s="12"/>
      <c r="S108" s="12"/>
      <c r="T108" s="12"/>
      <c r="U108" s="12"/>
      <c r="V108" s="12"/>
      <c r="W108" s="12"/>
      <c r="X108" s="12"/>
      <c r="Y108" s="12"/>
      <c r="Z108" s="12"/>
      <c r="AA108" s="40"/>
      <c r="AB108" s="12" t="s">
        <v>455</v>
      </c>
      <c r="AC108" s="18"/>
      <c r="AD108" s="18"/>
      <c r="AE108" s="18"/>
      <c r="AF108" s="18"/>
      <c r="AG108" s="18"/>
      <c r="AH108" s="18"/>
    </row>
    <row r="109" spans="1:34" ht="283.5">
      <c r="A109" s="47" t="s">
        <v>456</v>
      </c>
      <c r="B109" s="47" t="s">
        <v>457</v>
      </c>
      <c r="C109" s="48" t="s">
        <v>458</v>
      </c>
      <c r="D109" s="48" t="s">
        <v>459</v>
      </c>
      <c r="E109" s="60" t="s">
        <v>4</v>
      </c>
      <c r="F109" s="61" t="s">
        <v>460</v>
      </c>
      <c r="G109" s="49"/>
      <c r="H109" s="49"/>
      <c r="I109" s="12"/>
      <c r="J109" s="12"/>
      <c r="K109" s="12"/>
      <c r="L109" s="12"/>
      <c r="M109" s="12"/>
      <c r="N109" s="12"/>
      <c r="O109" s="12"/>
      <c r="P109" s="12"/>
      <c r="Q109" s="12"/>
      <c r="R109" s="12"/>
      <c r="S109" s="12"/>
      <c r="T109" s="12"/>
      <c r="U109" s="12"/>
      <c r="V109" s="12"/>
      <c r="W109" s="12"/>
      <c r="X109" s="12"/>
      <c r="Y109" s="12"/>
      <c r="Z109" s="12"/>
      <c r="AA109" s="40"/>
      <c r="AB109" s="12" t="s">
        <v>461</v>
      </c>
      <c r="AC109" s="18"/>
      <c r="AD109" s="18"/>
      <c r="AE109" s="18"/>
      <c r="AF109" s="18"/>
      <c r="AG109" s="18"/>
      <c r="AH109" s="18"/>
    </row>
    <row r="110" spans="1:34" ht="141.75">
      <c r="A110" s="47" t="s">
        <v>456</v>
      </c>
      <c r="B110" s="47" t="s">
        <v>462</v>
      </c>
      <c r="C110" s="48" t="s">
        <v>463</v>
      </c>
      <c r="D110" s="48" t="s">
        <v>464</v>
      </c>
      <c r="E110" s="60" t="s">
        <v>4</v>
      </c>
      <c r="F110" s="61" t="s">
        <v>584</v>
      </c>
      <c r="G110" s="49"/>
      <c r="H110" s="49"/>
      <c r="I110" s="12"/>
      <c r="J110" s="12"/>
      <c r="K110" s="12"/>
      <c r="L110" s="12"/>
      <c r="M110" s="12"/>
      <c r="N110" s="12"/>
      <c r="O110" s="12"/>
      <c r="P110" s="12"/>
      <c r="Q110" s="12"/>
      <c r="R110" s="12"/>
      <c r="S110" s="12"/>
      <c r="T110" s="12"/>
      <c r="U110" s="12"/>
      <c r="V110" s="12"/>
      <c r="W110" s="12"/>
      <c r="X110" s="12"/>
      <c r="Y110" s="12"/>
      <c r="Z110" s="12"/>
      <c r="AA110" s="40"/>
      <c r="AB110" s="12" t="s">
        <v>465</v>
      </c>
      <c r="AC110" s="18"/>
      <c r="AD110" s="18"/>
      <c r="AE110" s="18"/>
      <c r="AF110" s="18"/>
      <c r="AG110" s="18"/>
      <c r="AH110" s="18"/>
    </row>
    <row r="111" spans="1:34" ht="236.25">
      <c r="A111" s="47" t="s">
        <v>456</v>
      </c>
      <c r="B111" s="47" t="s">
        <v>466</v>
      </c>
      <c r="C111" s="48" t="s">
        <v>467</v>
      </c>
      <c r="D111" s="48" t="s">
        <v>468</v>
      </c>
      <c r="E111" s="60" t="s">
        <v>4</v>
      </c>
      <c r="F111" s="61" t="s">
        <v>585</v>
      </c>
      <c r="G111" s="49"/>
      <c r="H111" s="49"/>
      <c r="I111" s="12"/>
      <c r="J111" s="12"/>
      <c r="K111" s="12"/>
      <c r="L111" s="12"/>
      <c r="M111" s="12"/>
      <c r="N111" s="12"/>
      <c r="O111" s="12"/>
      <c r="P111" s="12"/>
      <c r="Q111" s="12"/>
      <c r="R111" s="12"/>
      <c r="S111" s="12"/>
      <c r="T111" s="12"/>
      <c r="U111" s="12"/>
      <c r="V111" s="12"/>
      <c r="W111" s="12"/>
      <c r="X111" s="12"/>
      <c r="Y111" s="12"/>
      <c r="Z111" s="12"/>
      <c r="AA111" s="40"/>
      <c r="AB111" s="12" t="s">
        <v>465</v>
      </c>
      <c r="AC111" s="18"/>
      <c r="AD111" s="18"/>
      <c r="AE111" s="18"/>
      <c r="AF111" s="18"/>
      <c r="AG111" s="18"/>
      <c r="AH111" s="18"/>
    </row>
    <row r="112" spans="1:34" ht="409.5">
      <c r="A112" s="47" t="s">
        <v>433</v>
      </c>
      <c r="B112" s="47" t="s">
        <v>469</v>
      </c>
      <c r="C112" s="48" t="s">
        <v>470</v>
      </c>
      <c r="D112" s="48" t="s">
        <v>303</v>
      </c>
      <c r="E112" s="60" t="s">
        <v>4</v>
      </c>
      <c r="F112" s="61" t="s">
        <v>471</v>
      </c>
      <c r="G112" s="49"/>
      <c r="H112" s="49"/>
      <c r="I112" s="12"/>
      <c r="J112" s="12"/>
      <c r="K112" s="12"/>
      <c r="L112" s="12"/>
      <c r="M112" s="12"/>
      <c r="N112" s="12"/>
      <c r="O112" s="12"/>
      <c r="P112" s="12"/>
      <c r="Q112" s="12"/>
      <c r="R112" s="12"/>
      <c r="S112" s="12"/>
      <c r="T112" s="12"/>
      <c r="U112" s="12"/>
      <c r="V112" s="12"/>
      <c r="W112" s="12"/>
      <c r="X112" s="12"/>
      <c r="Y112" s="12"/>
      <c r="Z112" s="12"/>
      <c r="AA112" s="40"/>
      <c r="AB112" s="12" t="s">
        <v>305</v>
      </c>
      <c r="AC112" s="18"/>
      <c r="AD112" s="18"/>
      <c r="AE112" s="18"/>
      <c r="AF112" s="18"/>
      <c r="AG112" s="18"/>
      <c r="AH112" s="18"/>
    </row>
    <row r="113" spans="1:34" ht="15.75">
      <c r="A113" s="47"/>
      <c r="B113" s="47"/>
      <c r="C113" s="48"/>
      <c r="D113" s="48"/>
      <c r="E113" s="54"/>
      <c r="F113" s="49"/>
      <c r="G113" s="49"/>
      <c r="H113" s="49"/>
      <c r="I113" s="12"/>
      <c r="J113" s="12"/>
      <c r="K113" s="12"/>
      <c r="L113" s="12"/>
      <c r="M113" s="12"/>
      <c r="N113" s="12"/>
      <c r="O113" s="12"/>
      <c r="P113" s="12"/>
      <c r="Q113" s="12"/>
      <c r="R113" s="12"/>
      <c r="S113" s="12"/>
      <c r="T113" s="12"/>
      <c r="U113" s="12"/>
      <c r="V113" s="12"/>
      <c r="W113" s="12"/>
      <c r="X113" s="12"/>
      <c r="Y113" s="12"/>
      <c r="Z113" s="12"/>
      <c r="AA113" s="40"/>
      <c r="AB113" s="12"/>
      <c r="AC113" s="18"/>
      <c r="AD113" s="18"/>
      <c r="AE113" s="18"/>
      <c r="AF113" s="18"/>
      <c r="AG113" s="18"/>
      <c r="AH113" s="18"/>
    </row>
    <row r="114" spans="1:34" ht="15.75">
      <c r="A114" s="55"/>
      <c r="B114" s="55">
        <v>7</v>
      </c>
      <c r="C114" s="56" t="s">
        <v>472</v>
      </c>
      <c r="D114" s="56"/>
      <c r="E114" s="57"/>
      <c r="F114" s="57"/>
      <c r="G114" s="57"/>
      <c r="H114" s="57"/>
      <c r="I114" s="58"/>
      <c r="J114" s="12"/>
      <c r="K114" s="12"/>
      <c r="L114" s="12"/>
      <c r="M114" s="12"/>
      <c r="N114" s="12"/>
      <c r="O114" s="12"/>
      <c r="P114" s="37"/>
      <c r="Q114" s="12"/>
      <c r="R114" s="12"/>
      <c r="S114" s="12"/>
      <c r="T114" s="12"/>
      <c r="U114" s="12"/>
      <c r="V114" s="12"/>
      <c r="W114" s="12"/>
      <c r="X114" s="12"/>
      <c r="Y114" s="12"/>
      <c r="Z114" s="12"/>
      <c r="AA114" s="40"/>
      <c r="AB114" s="59"/>
      <c r="AC114" s="18"/>
      <c r="AD114" s="18"/>
      <c r="AE114" s="18"/>
      <c r="AF114" s="18"/>
      <c r="AG114" s="18"/>
      <c r="AH114" s="18"/>
    </row>
    <row r="115" spans="1:34" ht="47.25">
      <c r="A115" s="47" t="s">
        <v>417</v>
      </c>
      <c r="B115" s="47" t="s">
        <v>473</v>
      </c>
      <c r="C115" s="48" t="s">
        <v>474</v>
      </c>
      <c r="D115" s="48" t="s">
        <v>475</v>
      </c>
      <c r="E115" s="60" t="s">
        <v>4</v>
      </c>
      <c r="F115" s="61" t="s">
        <v>476</v>
      </c>
      <c r="G115" s="49"/>
      <c r="H115" s="49"/>
      <c r="I115" s="12"/>
      <c r="J115" s="12"/>
      <c r="K115" s="12"/>
      <c r="L115" s="12"/>
      <c r="M115" s="12"/>
      <c r="N115" s="12"/>
      <c r="O115" s="12"/>
      <c r="P115" s="12"/>
      <c r="Q115" s="12"/>
      <c r="R115" s="12"/>
      <c r="S115" s="12"/>
      <c r="T115" s="12"/>
      <c r="U115" s="12"/>
      <c r="V115" s="12"/>
      <c r="W115" s="12"/>
      <c r="X115" s="12"/>
      <c r="Y115" s="12"/>
      <c r="Z115" s="12"/>
      <c r="AA115" s="40"/>
      <c r="AB115" s="12" t="s">
        <v>477</v>
      </c>
      <c r="AC115" s="18"/>
      <c r="AD115" s="18"/>
      <c r="AE115" s="18"/>
      <c r="AF115" s="18"/>
      <c r="AG115" s="18"/>
      <c r="AH115" s="18"/>
    </row>
    <row r="116" spans="1:34" ht="78.75">
      <c r="A116" s="47" t="s">
        <v>417</v>
      </c>
      <c r="B116" s="47" t="s">
        <v>478</v>
      </c>
      <c r="C116" s="48" t="s">
        <v>479</v>
      </c>
      <c r="D116" s="48" t="s">
        <v>480</v>
      </c>
      <c r="E116" s="60" t="s">
        <v>4</v>
      </c>
      <c r="F116" s="61" t="s">
        <v>481</v>
      </c>
      <c r="G116" s="49"/>
      <c r="H116" s="49"/>
      <c r="I116" s="12"/>
      <c r="J116" s="12"/>
      <c r="K116" s="12"/>
      <c r="L116" s="12"/>
      <c r="M116" s="12"/>
      <c r="N116" s="12"/>
      <c r="O116" s="12"/>
      <c r="P116" s="12"/>
      <c r="Q116" s="12"/>
      <c r="R116" s="12"/>
      <c r="S116" s="12"/>
      <c r="T116" s="12"/>
      <c r="U116" s="12"/>
      <c r="V116" s="12"/>
      <c r="W116" s="12"/>
      <c r="X116" s="12"/>
      <c r="Y116" s="12"/>
      <c r="Z116" s="12"/>
      <c r="AA116" s="40"/>
      <c r="AB116" s="12" t="s">
        <v>482</v>
      </c>
      <c r="AC116" s="18"/>
      <c r="AD116" s="18"/>
      <c r="AE116" s="18"/>
      <c r="AF116" s="18"/>
      <c r="AG116" s="18"/>
      <c r="AH116" s="18"/>
    </row>
    <row r="117" spans="1:34" ht="78.75">
      <c r="A117" s="47" t="str">
        <f>IF('Por-tema'!I112="X","E",IF('Por-tema'!J112="X","T","P"))</f>
        <v>T</v>
      </c>
      <c r="B117" s="47" t="s">
        <v>483</v>
      </c>
      <c r="C117" s="48" t="s">
        <v>484</v>
      </c>
      <c r="D117" s="48" t="s">
        <v>485</v>
      </c>
      <c r="E117" s="60" t="s">
        <v>4</v>
      </c>
      <c r="F117" s="61" t="s">
        <v>486</v>
      </c>
      <c r="G117" s="49"/>
      <c r="H117" s="49"/>
      <c r="I117" s="12"/>
      <c r="J117" s="12"/>
      <c r="K117" s="12"/>
      <c r="L117" s="12"/>
      <c r="M117" s="12"/>
      <c r="N117" s="12"/>
      <c r="O117" s="12"/>
      <c r="P117" s="12"/>
      <c r="Q117" s="12"/>
      <c r="R117" s="12"/>
      <c r="S117" s="12"/>
      <c r="T117" s="12"/>
      <c r="U117" s="12"/>
      <c r="V117" s="12"/>
      <c r="W117" s="12"/>
      <c r="X117" s="12"/>
      <c r="Y117" s="12"/>
      <c r="Z117" s="12"/>
      <c r="AA117" s="40"/>
      <c r="AB117" s="12" t="s">
        <v>487</v>
      </c>
      <c r="AC117" s="18"/>
      <c r="AD117" s="18"/>
      <c r="AE117" s="18"/>
      <c r="AF117" s="18"/>
      <c r="AG117" s="18"/>
      <c r="AH117" s="18"/>
    </row>
    <row r="118" spans="1:34" ht="78.75">
      <c r="A118" s="47" t="s">
        <v>417</v>
      </c>
      <c r="B118" s="47" t="s">
        <v>488</v>
      </c>
      <c r="C118" s="48" t="s">
        <v>489</v>
      </c>
      <c r="D118" s="48" t="s">
        <v>490</v>
      </c>
      <c r="E118" s="60" t="s">
        <v>4</v>
      </c>
      <c r="F118" s="61" t="s">
        <v>491</v>
      </c>
      <c r="G118" s="49"/>
      <c r="H118" s="49"/>
      <c r="I118" s="12"/>
      <c r="J118" s="12"/>
      <c r="K118" s="12"/>
      <c r="L118" s="12"/>
      <c r="M118" s="12"/>
      <c r="N118" s="12"/>
      <c r="O118" s="12"/>
      <c r="P118" s="12"/>
      <c r="Q118" s="12"/>
      <c r="R118" s="12"/>
      <c r="S118" s="12"/>
      <c r="T118" s="12"/>
      <c r="U118" s="12"/>
      <c r="V118" s="12"/>
      <c r="W118" s="12"/>
      <c r="X118" s="12"/>
      <c r="Y118" s="12"/>
      <c r="Z118" s="12"/>
      <c r="AA118" s="40"/>
      <c r="AB118" s="12" t="s">
        <v>492</v>
      </c>
      <c r="AC118" s="18"/>
      <c r="AD118" s="18"/>
      <c r="AE118" s="18"/>
      <c r="AF118" s="18"/>
      <c r="AG118" s="18"/>
      <c r="AH118" s="18"/>
    </row>
    <row r="119" spans="1:34" ht="64.5" customHeight="1">
      <c r="A119" s="47" t="s">
        <v>417</v>
      </c>
      <c r="B119" s="47" t="s">
        <v>493</v>
      </c>
      <c r="C119" s="48" t="s">
        <v>494</v>
      </c>
      <c r="D119" s="48" t="s">
        <v>495</v>
      </c>
      <c r="E119" s="60" t="s">
        <v>4</v>
      </c>
      <c r="F119" s="61" t="s">
        <v>569</v>
      </c>
      <c r="G119" s="49"/>
      <c r="H119" s="49"/>
      <c r="I119" s="12"/>
      <c r="J119" s="12"/>
      <c r="K119" s="12"/>
      <c r="L119" s="12"/>
      <c r="M119" s="12"/>
      <c r="N119" s="12"/>
      <c r="O119" s="12"/>
      <c r="P119" s="12"/>
      <c r="Q119" s="12"/>
      <c r="R119" s="12"/>
      <c r="S119" s="12"/>
      <c r="T119" s="12"/>
      <c r="U119" s="12"/>
      <c r="V119" s="12"/>
      <c r="W119" s="12"/>
      <c r="X119" s="12"/>
      <c r="Y119" s="12"/>
      <c r="Z119" s="12"/>
      <c r="AA119" s="40"/>
      <c r="AB119" s="12" t="s">
        <v>496</v>
      </c>
      <c r="AC119" s="18"/>
      <c r="AD119" s="18"/>
      <c r="AE119" s="18"/>
      <c r="AF119" s="18"/>
      <c r="AG119" s="18"/>
      <c r="AH119" s="18"/>
    </row>
    <row r="120" spans="1:34" ht="63">
      <c r="A120" s="47" t="s">
        <v>456</v>
      </c>
      <c r="B120" s="47" t="s">
        <v>497</v>
      </c>
      <c r="C120" s="48" t="s">
        <v>498</v>
      </c>
      <c r="D120" s="48" t="s">
        <v>499</v>
      </c>
      <c r="E120" s="60" t="s">
        <v>4</v>
      </c>
      <c r="F120" s="61" t="s">
        <v>500</v>
      </c>
      <c r="G120" s="49"/>
      <c r="H120" s="49"/>
      <c r="I120" s="12"/>
      <c r="J120" s="12"/>
      <c r="K120" s="12"/>
      <c r="L120" s="12"/>
      <c r="M120" s="12"/>
      <c r="N120" s="12"/>
      <c r="O120" s="12"/>
      <c r="P120" s="12"/>
      <c r="Q120" s="12"/>
      <c r="R120" s="12"/>
      <c r="S120" s="12"/>
      <c r="T120" s="12"/>
      <c r="U120" s="12"/>
      <c r="V120" s="12"/>
      <c r="W120" s="12"/>
      <c r="X120" s="12"/>
      <c r="Y120" s="12"/>
      <c r="Z120" s="12"/>
      <c r="AA120" s="40"/>
      <c r="AB120" s="12" t="s">
        <v>501</v>
      </c>
      <c r="AC120" s="18"/>
      <c r="AD120" s="18"/>
      <c r="AE120" s="18"/>
      <c r="AF120" s="18"/>
      <c r="AG120" s="18"/>
      <c r="AH120" s="18"/>
    </row>
    <row r="121" spans="1:34" ht="47.25">
      <c r="A121" s="47" t="s">
        <v>456</v>
      </c>
      <c r="B121" s="47" t="s">
        <v>502</v>
      </c>
      <c r="C121" s="48" t="s">
        <v>503</v>
      </c>
      <c r="D121" s="48" t="s">
        <v>504</v>
      </c>
      <c r="E121" s="60" t="s">
        <v>4</v>
      </c>
      <c r="F121" s="61" t="s">
        <v>505</v>
      </c>
      <c r="G121" s="49"/>
      <c r="H121" s="49"/>
      <c r="I121" s="12"/>
      <c r="J121" s="12"/>
      <c r="K121" s="12"/>
      <c r="L121" s="12"/>
      <c r="M121" s="12"/>
      <c r="N121" s="12"/>
      <c r="O121" s="12"/>
      <c r="P121" s="12"/>
      <c r="Q121" s="12"/>
      <c r="R121" s="12"/>
      <c r="S121" s="12"/>
      <c r="T121" s="12"/>
      <c r="U121" s="12"/>
      <c r="V121" s="12"/>
      <c r="W121" s="12"/>
      <c r="X121" s="12"/>
      <c r="Y121" s="12"/>
      <c r="Z121" s="12"/>
      <c r="AA121" s="40"/>
      <c r="AB121" s="12" t="s">
        <v>506</v>
      </c>
      <c r="AC121" s="18"/>
      <c r="AD121" s="18"/>
      <c r="AE121" s="18"/>
      <c r="AF121" s="18"/>
      <c r="AG121" s="18"/>
      <c r="AH121" s="18"/>
    </row>
    <row r="122" spans="1:34" ht="47.25">
      <c r="A122" s="47" t="s">
        <v>456</v>
      </c>
      <c r="B122" s="47" t="s">
        <v>507</v>
      </c>
      <c r="C122" s="48" t="s">
        <v>508</v>
      </c>
      <c r="D122" s="48" t="s">
        <v>509</v>
      </c>
      <c r="E122" s="54" t="s">
        <v>19</v>
      </c>
      <c r="F122" s="61"/>
      <c r="G122" s="49"/>
      <c r="H122" s="49"/>
      <c r="I122" s="12"/>
      <c r="J122" s="12"/>
      <c r="K122" s="12"/>
      <c r="L122" s="12"/>
      <c r="M122" s="12"/>
      <c r="N122" s="12"/>
      <c r="O122" s="12"/>
      <c r="P122" s="12"/>
      <c r="Q122" s="12"/>
      <c r="R122" s="12"/>
      <c r="S122" s="12"/>
      <c r="T122" s="12"/>
      <c r="U122" s="12"/>
      <c r="V122" s="12"/>
      <c r="W122" s="12"/>
      <c r="X122" s="12"/>
      <c r="Y122" s="12"/>
      <c r="Z122" s="12"/>
      <c r="AA122" s="40"/>
      <c r="AB122" s="12" t="s">
        <v>510</v>
      </c>
      <c r="AC122" s="18"/>
      <c r="AD122" s="18"/>
      <c r="AE122" s="18"/>
      <c r="AF122" s="18"/>
      <c r="AG122" s="18"/>
      <c r="AH122" s="18"/>
    </row>
    <row r="123" spans="1:34" ht="110.25">
      <c r="A123" s="47" t="s">
        <v>433</v>
      </c>
      <c r="B123" s="47" t="s">
        <v>511</v>
      </c>
      <c r="C123" s="48" t="s">
        <v>512</v>
      </c>
      <c r="D123" s="48" t="s">
        <v>513</v>
      </c>
      <c r="E123" s="60" t="s">
        <v>4</v>
      </c>
      <c r="F123" s="61" t="s">
        <v>514</v>
      </c>
      <c r="G123" s="49"/>
      <c r="H123" s="49"/>
      <c r="I123" s="12"/>
      <c r="J123" s="12"/>
      <c r="K123" s="12"/>
      <c r="L123" s="12"/>
      <c r="M123" s="12"/>
      <c r="N123" s="12"/>
      <c r="O123" s="12"/>
      <c r="P123" s="12"/>
      <c r="Q123" s="12"/>
      <c r="R123" s="12"/>
      <c r="S123" s="12"/>
      <c r="T123" s="12"/>
      <c r="U123" s="12"/>
      <c r="V123" s="12"/>
      <c r="W123" s="12"/>
      <c r="X123" s="12"/>
      <c r="Y123" s="12"/>
      <c r="Z123" s="12"/>
      <c r="AA123" s="40"/>
      <c r="AB123" s="12" t="s">
        <v>305</v>
      </c>
      <c r="AC123" s="18"/>
      <c r="AD123" s="18"/>
      <c r="AE123" s="18"/>
      <c r="AF123" s="18"/>
      <c r="AG123" s="18"/>
      <c r="AH123" s="18"/>
    </row>
    <row r="124" spans="1:34" ht="61.5" customHeight="1">
      <c r="A124" s="47" t="s">
        <v>433</v>
      </c>
      <c r="B124" s="47" t="s">
        <v>515</v>
      </c>
      <c r="C124" s="48" t="s">
        <v>516</v>
      </c>
      <c r="D124" s="48" t="s">
        <v>517</v>
      </c>
      <c r="E124" s="60" t="s">
        <v>4</v>
      </c>
      <c r="F124" s="61" t="s">
        <v>518</v>
      </c>
      <c r="G124" s="49"/>
      <c r="H124" s="49"/>
      <c r="I124" s="12"/>
      <c r="J124" s="12"/>
      <c r="K124" s="12"/>
      <c r="L124" s="12"/>
      <c r="M124" s="12"/>
      <c r="N124" s="12"/>
      <c r="O124" s="12"/>
      <c r="P124" s="12"/>
      <c r="Q124" s="12"/>
      <c r="R124" s="12"/>
      <c r="S124" s="12"/>
      <c r="T124" s="12"/>
      <c r="U124" s="12"/>
      <c r="V124" s="12"/>
      <c r="W124" s="12"/>
      <c r="X124" s="12"/>
      <c r="Y124" s="12"/>
      <c r="Z124" s="12"/>
      <c r="AA124" s="40"/>
      <c r="AB124" s="12" t="s">
        <v>305</v>
      </c>
      <c r="AC124" s="18"/>
      <c r="AD124" s="18"/>
      <c r="AE124" s="18"/>
      <c r="AF124" s="18"/>
      <c r="AG124" s="18"/>
      <c r="AH124" s="18"/>
    </row>
    <row r="125" spans="1:34" ht="78.75">
      <c r="A125" s="47" t="s">
        <v>433</v>
      </c>
      <c r="B125" s="47" t="s">
        <v>520</v>
      </c>
      <c r="C125" s="48" t="s">
        <v>521</v>
      </c>
      <c r="D125" s="48" t="s">
        <v>522</v>
      </c>
      <c r="E125" s="60" t="s">
        <v>4</v>
      </c>
      <c r="F125" s="61" t="s">
        <v>568</v>
      </c>
      <c r="G125" s="49"/>
      <c r="H125" s="49"/>
      <c r="I125" s="12"/>
      <c r="J125" s="12"/>
      <c r="K125" s="12"/>
      <c r="L125" s="12"/>
      <c r="M125" s="12"/>
      <c r="N125" s="12"/>
      <c r="O125" s="12"/>
      <c r="P125" s="12"/>
      <c r="Q125" s="12"/>
      <c r="R125" s="12"/>
      <c r="S125" s="12"/>
      <c r="T125" s="12"/>
      <c r="U125" s="12"/>
      <c r="V125" s="12"/>
      <c r="W125" s="12"/>
      <c r="X125" s="12"/>
      <c r="Y125" s="12"/>
      <c r="Z125" s="12"/>
      <c r="AA125" s="40"/>
      <c r="AB125" s="12" t="s">
        <v>305</v>
      </c>
      <c r="AC125" s="18"/>
      <c r="AD125" s="18"/>
      <c r="AE125" s="18"/>
      <c r="AF125" s="18"/>
      <c r="AG125" s="18"/>
      <c r="AH125" s="18"/>
    </row>
    <row r="126" spans="1:34" ht="63">
      <c r="A126" s="47" t="str">
        <f>IF('Por-tema'!I121="X","E",IF('Por-tema'!J121="X","T","P"))</f>
        <v>P</v>
      </c>
      <c r="B126" s="47" t="s">
        <v>523</v>
      </c>
      <c r="C126" s="66" t="s">
        <v>524</v>
      </c>
      <c r="D126" s="48" t="s">
        <v>525</v>
      </c>
      <c r="E126" s="60" t="s">
        <v>4</v>
      </c>
      <c r="F126" s="61" t="s">
        <v>526</v>
      </c>
      <c r="G126" s="49"/>
      <c r="H126" s="49"/>
      <c r="I126" s="12"/>
      <c r="J126" s="12"/>
      <c r="K126" s="12"/>
      <c r="L126" s="12"/>
      <c r="M126" s="12"/>
      <c r="N126" s="12"/>
      <c r="O126" s="12"/>
      <c r="P126" s="12"/>
      <c r="Q126" s="12"/>
      <c r="R126" s="12"/>
      <c r="S126" s="12"/>
      <c r="T126" s="12"/>
      <c r="U126" s="12"/>
      <c r="V126" s="12"/>
      <c r="W126" s="12"/>
      <c r="X126" s="12"/>
      <c r="Y126" s="12"/>
      <c r="Z126" s="12"/>
      <c r="AA126" s="40"/>
      <c r="AB126" s="12" t="s">
        <v>527</v>
      </c>
      <c r="AC126" s="18"/>
      <c r="AD126" s="18"/>
      <c r="AE126" s="18"/>
      <c r="AF126" s="18"/>
      <c r="AG126" s="18"/>
      <c r="AH126" s="18"/>
    </row>
    <row r="127" spans="1:34" ht="47.25">
      <c r="A127" s="47" t="s">
        <v>417</v>
      </c>
      <c r="B127" s="47" t="s">
        <v>528</v>
      </c>
      <c r="C127" s="66" t="s">
        <v>529</v>
      </c>
      <c r="D127" s="48" t="s">
        <v>530</v>
      </c>
      <c r="E127" s="60" t="s">
        <v>4</v>
      </c>
      <c r="F127" s="61" t="s">
        <v>531</v>
      </c>
      <c r="G127" s="49"/>
      <c r="H127" s="49"/>
      <c r="I127" s="12"/>
      <c r="J127" s="12"/>
      <c r="K127" s="12"/>
      <c r="L127" s="12"/>
      <c r="M127" s="12"/>
      <c r="N127" s="12"/>
      <c r="O127" s="12"/>
      <c r="P127" s="12"/>
      <c r="Q127" s="12"/>
      <c r="R127" s="12"/>
      <c r="S127" s="12"/>
      <c r="T127" s="12"/>
      <c r="U127" s="12"/>
      <c r="V127" s="12"/>
      <c r="W127" s="12"/>
      <c r="X127" s="12"/>
      <c r="Y127" s="12"/>
      <c r="Z127" s="12"/>
      <c r="AA127" s="40"/>
      <c r="AB127" s="12" t="s">
        <v>532</v>
      </c>
      <c r="AC127" s="18"/>
      <c r="AD127" s="18"/>
      <c r="AE127" s="18"/>
      <c r="AF127" s="18"/>
      <c r="AG127" s="18"/>
      <c r="AH127" s="18"/>
    </row>
    <row r="128" spans="1:34" ht="15.75">
      <c r="A128" s="78"/>
      <c r="B128" s="78"/>
      <c r="C128" s="79"/>
      <c r="D128" s="79"/>
      <c r="E128" s="80"/>
      <c r="F128" s="81"/>
      <c r="G128" s="81"/>
      <c r="H128" s="81"/>
      <c r="I128" s="12"/>
      <c r="J128" s="12"/>
      <c r="K128" s="12"/>
      <c r="L128" s="12"/>
      <c r="M128" s="12"/>
      <c r="N128" s="12"/>
      <c r="O128" s="12"/>
      <c r="P128" s="12"/>
      <c r="Q128" s="12"/>
      <c r="R128" s="12"/>
      <c r="S128" s="12"/>
      <c r="T128" s="12"/>
      <c r="U128" s="12"/>
      <c r="V128" s="12"/>
      <c r="W128" s="12"/>
      <c r="X128" s="12"/>
      <c r="Y128" s="12"/>
      <c r="Z128" s="12"/>
      <c r="AA128" s="40"/>
      <c r="AB128" s="12"/>
      <c r="AC128" s="18"/>
      <c r="AD128" s="18"/>
      <c r="AE128" s="18"/>
      <c r="AF128" s="18"/>
      <c r="AG128" s="18"/>
      <c r="AH128" s="18"/>
    </row>
    <row r="129" spans="1:34" ht="15.75" customHeight="1">
      <c r="A129" s="82"/>
      <c r="B129" s="82"/>
      <c r="C129" s="83" t="s">
        <v>533</v>
      </c>
      <c r="D129" s="83"/>
      <c r="E129" s="84"/>
      <c r="F129" s="84"/>
      <c r="G129" s="84"/>
      <c r="H129" s="84"/>
      <c r="I129" s="15"/>
      <c r="J129" s="15"/>
      <c r="K129" s="15"/>
      <c r="L129" s="15"/>
      <c r="M129" s="15"/>
      <c r="N129" s="15"/>
      <c r="O129" s="15"/>
      <c r="P129" s="15"/>
      <c r="Q129" s="15"/>
      <c r="R129" s="15"/>
      <c r="S129" s="15"/>
      <c r="T129" s="15"/>
      <c r="U129" s="15"/>
      <c r="V129" s="15"/>
      <c r="W129" s="15"/>
      <c r="X129" s="15"/>
      <c r="Y129" s="15"/>
      <c r="Z129" s="15"/>
      <c r="AA129" s="18"/>
      <c r="AB129" s="12"/>
      <c r="AC129" s="18"/>
      <c r="AD129" s="18"/>
      <c r="AE129" s="18"/>
      <c r="AF129" s="18"/>
      <c r="AG129" s="18"/>
      <c r="AH129" s="18"/>
    </row>
    <row r="130" spans="1:34" ht="15.75" customHeight="1">
      <c r="A130" s="13"/>
      <c r="B130" s="13"/>
      <c r="C130" s="14"/>
      <c r="D130" s="14"/>
      <c r="E130" s="85"/>
      <c r="F130" s="15"/>
      <c r="G130" s="15"/>
      <c r="H130" s="15"/>
      <c r="I130" s="15"/>
      <c r="J130" s="15"/>
      <c r="K130" s="15"/>
      <c r="L130" s="15"/>
      <c r="M130" s="15"/>
      <c r="N130" s="15"/>
      <c r="O130" s="15"/>
      <c r="P130" s="15"/>
      <c r="Q130" s="15"/>
      <c r="R130" s="15"/>
      <c r="S130" s="15"/>
      <c r="T130" s="15"/>
      <c r="U130" s="15"/>
      <c r="V130" s="15"/>
      <c r="W130" s="15"/>
      <c r="X130" s="15"/>
      <c r="Y130" s="15"/>
      <c r="Z130" s="15"/>
      <c r="AA130" s="18"/>
      <c r="AB130" s="12"/>
      <c r="AC130" s="18"/>
      <c r="AD130" s="18"/>
      <c r="AE130" s="18"/>
      <c r="AF130" s="18"/>
      <c r="AG130" s="18"/>
      <c r="AH130" s="18"/>
    </row>
    <row r="131" spans="1:34" ht="15.75" customHeight="1">
      <c r="A131" s="13"/>
      <c r="B131" s="13"/>
      <c r="C131" s="14"/>
      <c r="D131" s="14"/>
      <c r="E131" s="85"/>
      <c r="F131" s="15"/>
      <c r="G131" s="15"/>
      <c r="H131" s="15"/>
      <c r="I131" s="15"/>
      <c r="J131" s="15"/>
      <c r="K131" s="15"/>
      <c r="L131" s="15"/>
      <c r="M131" s="15"/>
      <c r="N131" s="15"/>
      <c r="O131" s="15"/>
      <c r="P131" s="15"/>
      <c r="Q131" s="15"/>
      <c r="R131" s="15"/>
      <c r="S131" s="15"/>
      <c r="T131" s="15"/>
      <c r="U131" s="15"/>
      <c r="V131" s="15"/>
      <c r="W131" s="15"/>
      <c r="X131" s="15"/>
      <c r="Y131" s="15"/>
      <c r="Z131" s="15"/>
      <c r="AA131" s="18"/>
      <c r="AB131" s="12"/>
      <c r="AC131" s="18"/>
      <c r="AD131" s="18"/>
      <c r="AE131" s="18"/>
      <c r="AF131" s="18"/>
      <c r="AG131" s="18"/>
      <c r="AH131" s="18"/>
    </row>
    <row r="132" spans="1:34" ht="15.75" customHeight="1">
      <c r="A132" s="13"/>
      <c r="B132" s="13"/>
      <c r="C132" s="14"/>
      <c r="D132" s="14"/>
      <c r="E132" s="85"/>
      <c r="F132" s="15"/>
      <c r="G132" s="15"/>
      <c r="H132" s="15"/>
      <c r="I132" s="15"/>
      <c r="J132" s="15"/>
      <c r="K132" s="15"/>
      <c r="L132" s="15"/>
      <c r="M132" s="15"/>
      <c r="N132" s="15"/>
      <c r="O132" s="15"/>
      <c r="P132" s="15"/>
      <c r="Q132" s="15"/>
      <c r="R132" s="15"/>
      <c r="S132" s="15"/>
      <c r="T132" s="15"/>
      <c r="U132" s="15"/>
      <c r="V132" s="15"/>
      <c r="W132" s="15"/>
      <c r="X132" s="15"/>
      <c r="Y132" s="15"/>
      <c r="Z132" s="15"/>
      <c r="AA132" s="18"/>
      <c r="AB132" s="12"/>
      <c r="AC132" s="18"/>
      <c r="AD132" s="18"/>
      <c r="AE132" s="18"/>
      <c r="AF132" s="18"/>
      <c r="AG132" s="18"/>
      <c r="AH132" s="18"/>
    </row>
    <row r="133" spans="1:34" ht="15.75" customHeight="1">
      <c r="A133" s="13"/>
      <c r="B133" s="13"/>
      <c r="C133" s="14"/>
      <c r="D133" s="14"/>
      <c r="E133" s="85"/>
      <c r="F133" s="15"/>
      <c r="G133" s="15"/>
      <c r="H133" s="15"/>
      <c r="I133" s="15"/>
      <c r="J133" s="15"/>
      <c r="K133" s="15"/>
      <c r="L133" s="15"/>
      <c r="M133" s="15"/>
      <c r="N133" s="15"/>
      <c r="O133" s="15"/>
      <c r="P133" s="15"/>
      <c r="Q133" s="15"/>
      <c r="R133" s="15"/>
      <c r="S133" s="15"/>
      <c r="T133" s="15"/>
      <c r="U133" s="15"/>
      <c r="V133" s="15"/>
      <c r="W133" s="15"/>
      <c r="X133" s="15"/>
      <c r="Y133" s="15"/>
      <c r="Z133" s="15"/>
      <c r="AA133" s="18"/>
      <c r="AB133" s="12"/>
      <c r="AC133" s="18"/>
      <c r="AD133" s="18"/>
      <c r="AE133" s="18"/>
      <c r="AF133" s="18"/>
      <c r="AG133" s="18"/>
      <c r="AH133" s="18"/>
    </row>
    <row r="134" spans="1:34" ht="15.75" customHeight="1">
      <c r="A134" s="13"/>
      <c r="B134" s="13"/>
      <c r="C134" s="14"/>
      <c r="D134" s="14"/>
      <c r="E134" s="85"/>
      <c r="F134" s="15"/>
      <c r="G134" s="15"/>
      <c r="H134" s="15"/>
      <c r="I134" s="15"/>
      <c r="J134" s="15"/>
      <c r="K134" s="15"/>
      <c r="L134" s="15"/>
      <c r="M134" s="15"/>
      <c r="N134" s="15"/>
      <c r="O134" s="15"/>
      <c r="P134" s="15"/>
      <c r="Q134" s="15"/>
      <c r="R134" s="15"/>
      <c r="S134" s="15"/>
      <c r="T134" s="15"/>
      <c r="U134" s="15"/>
      <c r="V134" s="15"/>
      <c r="W134" s="15"/>
      <c r="X134" s="15"/>
      <c r="Y134" s="15"/>
      <c r="Z134" s="15"/>
      <c r="AA134" s="18"/>
      <c r="AB134" s="12"/>
      <c r="AC134" s="18"/>
      <c r="AD134" s="18"/>
      <c r="AE134" s="18"/>
      <c r="AF134" s="18"/>
      <c r="AG134" s="18"/>
      <c r="AH134" s="18"/>
    </row>
    <row r="135" spans="1:34" ht="15.75" customHeight="1">
      <c r="A135" s="13"/>
      <c r="B135" s="13"/>
      <c r="C135" s="14"/>
      <c r="D135" s="14"/>
      <c r="E135" s="85"/>
      <c r="F135" s="15"/>
      <c r="G135" s="15"/>
      <c r="H135" s="15"/>
      <c r="I135" s="15"/>
      <c r="J135" s="15"/>
      <c r="K135" s="15"/>
      <c r="L135" s="15"/>
      <c r="M135" s="15"/>
      <c r="N135" s="15"/>
      <c r="O135" s="15"/>
      <c r="P135" s="15"/>
      <c r="Q135" s="15"/>
      <c r="R135" s="15"/>
      <c r="S135" s="15"/>
      <c r="T135" s="15"/>
      <c r="U135" s="15"/>
      <c r="V135" s="15"/>
      <c r="W135" s="15"/>
      <c r="X135" s="15"/>
      <c r="Y135" s="15"/>
      <c r="Z135" s="15"/>
      <c r="AA135" s="18"/>
      <c r="AB135" s="12"/>
      <c r="AC135" s="18"/>
      <c r="AD135" s="18"/>
      <c r="AE135" s="18"/>
      <c r="AF135" s="18"/>
      <c r="AG135" s="18"/>
      <c r="AH135" s="18"/>
    </row>
    <row r="136" spans="1:34" ht="15.75" customHeight="1">
      <c r="A136" s="13"/>
      <c r="B136" s="13"/>
      <c r="C136" s="14"/>
      <c r="D136" s="14"/>
      <c r="E136" s="85"/>
      <c r="F136" s="15"/>
      <c r="G136" s="15"/>
      <c r="H136" s="15"/>
      <c r="I136" s="15"/>
      <c r="J136" s="15"/>
      <c r="K136" s="15"/>
      <c r="L136" s="15"/>
      <c r="M136" s="15"/>
      <c r="N136" s="15"/>
      <c r="O136" s="15"/>
      <c r="P136" s="15"/>
      <c r="Q136" s="15"/>
      <c r="R136" s="15"/>
      <c r="S136" s="15"/>
      <c r="T136" s="15"/>
      <c r="U136" s="15"/>
      <c r="V136" s="15"/>
      <c r="W136" s="15"/>
      <c r="X136" s="15"/>
      <c r="Y136" s="15"/>
      <c r="Z136" s="15"/>
      <c r="AA136" s="18"/>
      <c r="AB136" s="12"/>
      <c r="AC136" s="18"/>
      <c r="AD136" s="18"/>
      <c r="AE136" s="18"/>
      <c r="AF136" s="18"/>
      <c r="AG136" s="18"/>
      <c r="AH136" s="18"/>
    </row>
    <row r="137" spans="1:34" ht="15.75" customHeight="1">
      <c r="A137" s="13"/>
      <c r="B137" s="13"/>
      <c r="C137" s="14"/>
      <c r="D137" s="14"/>
      <c r="E137" s="85"/>
      <c r="F137" s="15"/>
      <c r="G137" s="15"/>
      <c r="H137" s="15"/>
      <c r="I137" s="15"/>
      <c r="J137" s="15"/>
      <c r="K137" s="15"/>
      <c r="L137" s="15"/>
      <c r="M137" s="15"/>
      <c r="N137" s="15"/>
      <c r="O137" s="15"/>
      <c r="P137" s="15"/>
      <c r="Q137" s="15"/>
      <c r="R137" s="15"/>
      <c r="S137" s="15"/>
      <c r="T137" s="15"/>
      <c r="U137" s="15"/>
      <c r="V137" s="15"/>
      <c r="W137" s="15"/>
      <c r="X137" s="15"/>
      <c r="Y137" s="15"/>
      <c r="Z137" s="15"/>
      <c r="AA137" s="18"/>
      <c r="AB137" s="12"/>
      <c r="AC137" s="18"/>
      <c r="AD137" s="18"/>
      <c r="AE137" s="18"/>
      <c r="AF137" s="18"/>
      <c r="AG137" s="18"/>
      <c r="AH137" s="18"/>
    </row>
    <row r="138" spans="1:34" ht="15.75" customHeight="1">
      <c r="A138" s="13"/>
      <c r="B138" s="13"/>
      <c r="C138" s="14"/>
      <c r="D138" s="14"/>
      <c r="E138" s="85"/>
      <c r="F138" s="15"/>
      <c r="G138" s="15"/>
      <c r="H138" s="15"/>
      <c r="I138" s="15"/>
      <c r="J138" s="15"/>
      <c r="K138" s="15"/>
      <c r="L138" s="15"/>
      <c r="M138" s="15"/>
      <c r="N138" s="15"/>
      <c r="O138" s="15"/>
      <c r="P138" s="15"/>
      <c r="Q138" s="15"/>
      <c r="R138" s="15"/>
      <c r="S138" s="15"/>
      <c r="T138" s="15"/>
      <c r="U138" s="15"/>
      <c r="V138" s="15"/>
      <c r="W138" s="15"/>
      <c r="X138" s="15"/>
      <c r="Y138" s="15"/>
      <c r="Z138" s="15"/>
      <c r="AA138" s="18"/>
      <c r="AB138" s="12"/>
      <c r="AC138" s="18"/>
      <c r="AD138" s="18"/>
      <c r="AE138" s="18"/>
      <c r="AF138" s="18"/>
      <c r="AG138" s="18"/>
      <c r="AH138" s="18"/>
    </row>
    <row r="139" spans="1:34" ht="15.75" customHeight="1">
      <c r="A139" s="13"/>
      <c r="B139" s="13"/>
      <c r="C139" s="14"/>
      <c r="D139" s="14"/>
      <c r="E139" s="85"/>
      <c r="F139" s="15"/>
      <c r="G139" s="15"/>
      <c r="H139" s="15"/>
      <c r="I139" s="15"/>
      <c r="J139" s="15"/>
      <c r="K139" s="15"/>
      <c r="L139" s="15"/>
      <c r="M139" s="15"/>
      <c r="N139" s="15"/>
      <c r="O139" s="15"/>
      <c r="P139" s="15"/>
      <c r="Q139" s="15"/>
      <c r="R139" s="15"/>
      <c r="S139" s="15"/>
      <c r="T139" s="15"/>
      <c r="U139" s="15"/>
      <c r="V139" s="15"/>
      <c r="W139" s="15"/>
      <c r="X139" s="15"/>
      <c r="Y139" s="15"/>
      <c r="Z139" s="15"/>
      <c r="AA139" s="18"/>
      <c r="AB139" s="12"/>
      <c r="AC139" s="18"/>
      <c r="AD139" s="18"/>
      <c r="AE139" s="18"/>
      <c r="AF139" s="18"/>
      <c r="AG139" s="18"/>
      <c r="AH139" s="18"/>
    </row>
    <row r="140" spans="1:34" ht="15.75" customHeight="1">
      <c r="A140" s="13"/>
      <c r="B140" s="13"/>
      <c r="C140" s="14"/>
      <c r="D140" s="14"/>
      <c r="E140" s="85"/>
      <c r="F140" s="15"/>
      <c r="G140" s="15"/>
      <c r="H140" s="15"/>
      <c r="I140" s="15"/>
      <c r="J140" s="15"/>
      <c r="K140" s="15"/>
      <c r="L140" s="15"/>
      <c r="M140" s="15"/>
      <c r="N140" s="15"/>
      <c r="O140" s="15"/>
      <c r="P140" s="15"/>
      <c r="Q140" s="15"/>
      <c r="R140" s="15"/>
      <c r="S140" s="15"/>
      <c r="T140" s="15"/>
      <c r="U140" s="15"/>
      <c r="V140" s="15"/>
      <c r="W140" s="15"/>
      <c r="X140" s="15"/>
      <c r="Y140" s="15"/>
      <c r="Z140" s="15"/>
      <c r="AA140" s="18"/>
      <c r="AB140" s="12"/>
      <c r="AC140" s="18"/>
      <c r="AD140" s="18"/>
      <c r="AE140" s="18"/>
      <c r="AF140" s="18"/>
      <c r="AG140" s="18"/>
      <c r="AH140" s="18"/>
    </row>
    <row r="141" spans="1:34" ht="15.75" customHeight="1">
      <c r="A141" s="13"/>
      <c r="B141" s="13"/>
      <c r="C141" s="14"/>
      <c r="D141" s="14"/>
      <c r="E141" s="85"/>
      <c r="F141" s="15"/>
      <c r="G141" s="15"/>
      <c r="H141" s="15"/>
      <c r="I141" s="15"/>
      <c r="J141" s="15"/>
      <c r="K141" s="15"/>
      <c r="L141" s="15"/>
      <c r="M141" s="15"/>
      <c r="N141" s="15"/>
      <c r="O141" s="15"/>
      <c r="P141" s="15"/>
      <c r="Q141" s="15"/>
      <c r="R141" s="15"/>
      <c r="S141" s="15"/>
      <c r="T141" s="15"/>
      <c r="U141" s="15"/>
      <c r="V141" s="15"/>
      <c r="W141" s="15"/>
      <c r="X141" s="15"/>
      <c r="Y141" s="15"/>
      <c r="Z141" s="15"/>
      <c r="AA141" s="18"/>
      <c r="AB141" s="12"/>
      <c r="AC141" s="18"/>
      <c r="AD141" s="18"/>
      <c r="AE141" s="18"/>
      <c r="AF141" s="18"/>
      <c r="AG141" s="18"/>
      <c r="AH141" s="18"/>
    </row>
    <row r="142" spans="1:34" ht="15.75" customHeight="1">
      <c r="A142" s="13"/>
      <c r="B142" s="13"/>
      <c r="C142" s="14"/>
      <c r="D142" s="14"/>
      <c r="E142" s="85"/>
      <c r="F142" s="15"/>
      <c r="G142" s="15"/>
      <c r="H142" s="15"/>
      <c r="I142" s="15"/>
      <c r="J142" s="15"/>
      <c r="K142" s="15"/>
      <c r="L142" s="15"/>
      <c r="M142" s="15"/>
      <c r="N142" s="15"/>
      <c r="O142" s="15"/>
      <c r="P142" s="15"/>
      <c r="Q142" s="15"/>
      <c r="R142" s="15"/>
      <c r="S142" s="15"/>
      <c r="T142" s="15"/>
      <c r="U142" s="15"/>
      <c r="V142" s="15"/>
      <c r="W142" s="15"/>
      <c r="X142" s="15"/>
      <c r="Y142" s="15"/>
      <c r="Z142" s="15"/>
      <c r="AA142" s="18"/>
      <c r="AB142" s="12"/>
      <c r="AC142" s="18"/>
      <c r="AD142" s="18"/>
      <c r="AE142" s="18"/>
      <c r="AF142" s="18"/>
      <c r="AG142" s="18"/>
      <c r="AH142" s="18"/>
    </row>
    <row r="143" spans="1:34" ht="15.75" customHeight="1">
      <c r="A143" s="13"/>
      <c r="B143" s="13"/>
      <c r="C143" s="14"/>
      <c r="D143" s="14"/>
      <c r="E143" s="85"/>
      <c r="F143" s="15"/>
      <c r="G143" s="15"/>
      <c r="H143" s="15"/>
      <c r="I143" s="15"/>
      <c r="J143" s="15"/>
      <c r="K143" s="15"/>
      <c r="L143" s="15"/>
      <c r="M143" s="15"/>
      <c r="N143" s="15"/>
      <c r="O143" s="15"/>
      <c r="P143" s="15"/>
      <c r="Q143" s="15"/>
      <c r="R143" s="15"/>
      <c r="S143" s="15"/>
      <c r="T143" s="15"/>
      <c r="U143" s="15"/>
      <c r="V143" s="15"/>
      <c r="W143" s="15"/>
      <c r="X143" s="15"/>
      <c r="Y143" s="15"/>
      <c r="Z143" s="15"/>
      <c r="AA143" s="18"/>
      <c r="AB143" s="12"/>
      <c r="AC143" s="18"/>
      <c r="AD143" s="18"/>
      <c r="AE143" s="18"/>
      <c r="AF143" s="18"/>
      <c r="AG143" s="18"/>
      <c r="AH143" s="18"/>
    </row>
    <row r="144" spans="1:34" ht="15.75" customHeight="1">
      <c r="A144" s="13"/>
      <c r="B144" s="13"/>
      <c r="C144" s="14"/>
      <c r="D144" s="14"/>
      <c r="E144" s="85"/>
      <c r="F144" s="15"/>
      <c r="G144" s="15"/>
      <c r="H144" s="15"/>
      <c r="I144" s="15"/>
      <c r="J144" s="15"/>
      <c r="K144" s="15"/>
      <c r="L144" s="15"/>
      <c r="M144" s="15"/>
      <c r="N144" s="15"/>
      <c r="O144" s="15"/>
      <c r="P144" s="15"/>
      <c r="Q144" s="15"/>
      <c r="R144" s="15"/>
      <c r="S144" s="15"/>
      <c r="T144" s="15"/>
      <c r="U144" s="15"/>
      <c r="V144" s="15"/>
      <c r="W144" s="15"/>
      <c r="X144" s="15"/>
      <c r="Y144" s="15"/>
      <c r="Z144" s="15"/>
      <c r="AA144" s="18"/>
      <c r="AB144" s="12"/>
      <c r="AC144" s="18"/>
      <c r="AD144" s="18"/>
      <c r="AE144" s="18"/>
      <c r="AF144" s="18"/>
      <c r="AG144" s="18"/>
      <c r="AH144" s="18"/>
    </row>
    <row r="145" spans="1:34" ht="15.75" customHeight="1">
      <c r="A145" s="13"/>
      <c r="B145" s="13"/>
      <c r="C145" s="14"/>
      <c r="D145" s="14"/>
      <c r="E145" s="85"/>
      <c r="F145" s="15"/>
      <c r="G145" s="15"/>
      <c r="H145" s="15"/>
      <c r="I145" s="15"/>
      <c r="J145" s="15"/>
      <c r="K145" s="15"/>
      <c r="L145" s="15"/>
      <c r="M145" s="15"/>
      <c r="N145" s="15"/>
      <c r="O145" s="15"/>
      <c r="P145" s="15"/>
      <c r="Q145" s="15"/>
      <c r="R145" s="15"/>
      <c r="S145" s="15"/>
      <c r="T145" s="15"/>
      <c r="U145" s="15"/>
      <c r="V145" s="15"/>
      <c r="W145" s="15"/>
      <c r="X145" s="15"/>
      <c r="Y145" s="15"/>
      <c r="Z145" s="15"/>
      <c r="AA145" s="18"/>
      <c r="AB145" s="12"/>
      <c r="AC145" s="18"/>
      <c r="AD145" s="18"/>
      <c r="AE145" s="18"/>
      <c r="AF145" s="18"/>
      <c r="AG145" s="18"/>
      <c r="AH145" s="18"/>
    </row>
    <row r="146" spans="1:34" ht="15.75" customHeight="1">
      <c r="A146" s="13"/>
      <c r="B146" s="13"/>
      <c r="C146" s="14"/>
      <c r="D146" s="14"/>
      <c r="E146" s="85"/>
      <c r="F146" s="15"/>
      <c r="G146" s="15"/>
      <c r="H146" s="15"/>
      <c r="I146" s="15"/>
      <c r="J146" s="15"/>
      <c r="K146" s="15"/>
      <c r="L146" s="15"/>
      <c r="M146" s="15"/>
      <c r="N146" s="15"/>
      <c r="O146" s="15"/>
      <c r="P146" s="15"/>
      <c r="Q146" s="15"/>
      <c r="R146" s="15"/>
      <c r="S146" s="15"/>
      <c r="T146" s="15"/>
      <c r="U146" s="15"/>
      <c r="V146" s="15"/>
      <c r="W146" s="15"/>
      <c r="X146" s="15"/>
      <c r="Y146" s="15"/>
      <c r="Z146" s="15"/>
      <c r="AA146" s="18"/>
      <c r="AB146" s="12"/>
      <c r="AC146" s="18"/>
      <c r="AD146" s="18"/>
      <c r="AE146" s="18"/>
      <c r="AF146" s="18"/>
      <c r="AG146" s="18"/>
      <c r="AH146" s="18"/>
    </row>
    <row r="147" spans="1:34" ht="15.75" customHeight="1">
      <c r="A147" s="13"/>
      <c r="B147" s="13"/>
      <c r="C147" s="14"/>
      <c r="D147" s="14"/>
      <c r="E147" s="85"/>
      <c r="F147" s="15"/>
      <c r="G147" s="15"/>
      <c r="H147" s="15"/>
      <c r="I147" s="15"/>
      <c r="J147" s="15"/>
      <c r="K147" s="15"/>
      <c r="L147" s="15"/>
      <c r="M147" s="15"/>
      <c r="N147" s="15"/>
      <c r="O147" s="15"/>
      <c r="P147" s="15"/>
      <c r="Q147" s="15"/>
      <c r="R147" s="15"/>
      <c r="S147" s="15"/>
      <c r="T147" s="15"/>
      <c r="U147" s="15"/>
      <c r="V147" s="15"/>
      <c r="W147" s="15"/>
      <c r="X147" s="15"/>
      <c r="Y147" s="15"/>
      <c r="Z147" s="15"/>
      <c r="AA147" s="18"/>
      <c r="AB147" s="12"/>
      <c r="AC147" s="18"/>
      <c r="AD147" s="18"/>
      <c r="AE147" s="18"/>
      <c r="AF147" s="18"/>
      <c r="AG147" s="18"/>
      <c r="AH147" s="18"/>
    </row>
    <row r="148" spans="1:34" ht="15.75" customHeight="1">
      <c r="A148" s="13"/>
      <c r="B148" s="13"/>
      <c r="C148" s="14"/>
      <c r="D148" s="14"/>
      <c r="E148" s="85"/>
      <c r="F148" s="15"/>
      <c r="G148" s="15"/>
      <c r="H148" s="15"/>
      <c r="I148" s="15"/>
      <c r="J148" s="15"/>
      <c r="K148" s="15"/>
      <c r="L148" s="15"/>
      <c r="M148" s="15"/>
      <c r="N148" s="15"/>
      <c r="O148" s="15"/>
      <c r="P148" s="15"/>
      <c r="Q148" s="15"/>
      <c r="R148" s="15"/>
      <c r="S148" s="15"/>
      <c r="T148" s="15"/>
      <c r="U148" s="15"/>
      <c r="V148" s="15"/>
      <c r="W148" s="15"/>
      <c r="X148" s="15"/>
      <c r="Y148" s="15"/>
      <c r="Z148" s="15"/>
      <c r="AA148" s="18"/>
      <c r="AB148" s="12"/>
      <c r="AC148" s="18"/>
      <c r="AD148" s="18"/>
      <c r="AE148" s="18"/>
      <c r="AF148" s="18"/>
      <c r="AG148" s="18"/>
      <c r="AH148" s="18"/>
    </row>
    <row r="149" spans="1:34" ht="15.75" customHeight="1">
      <c r="A149" s="13"/>
      <c r="B149" s="13"/>
      <c r="C149" s="14"/>
      <c r="D149" s="14"/>
      <c r="E149" s="85"/>
      <c r="F149" s="15"/>
      <c r="G149" s="15"/>
      <c r="H149" s="15"/>
      <c r="I149" s="15"/>
      <c r="J149" s="15"/>
      <c r="K149" s="15"/>
      <c r="L149" s="15"/>
      <c r="M149" s="15"/>
      <c r="N149" s="15"/>
      <c r="O149" s="15"/>
      <c r="P149" s="15"/>
      <c r="Q149" s="15"/>
      <c r="R149" s="15"/>
      <c r="S149" s="15"/>
      <c r="T149" s="15"/>
      <c r="U149" s="15"/>
      <c r="V149" s="15"/>
      <c r="W149" s="15"/>
      <c r="X149" s="15"/>
      <c r="Y149" s="15"/>
      <c r="Z149" s="15"/>
      <c r="AA149" s="18"/>
      <c r="AB149" s="12"/>
      <c r="AC149" s="18"/>
      <c r="AD149" s="18"/>
      <c r="AE149" s="18"/>
      <c r="AF149" s="18"/>
      <c r="AG149" s="18"/>
      <c r="AH149" s="18"/>
    </row>
    <row r="150" spans="1:34" ht="15.75" customHeight="1">
      <c r="A150" s="13"/>
      <c r="B150" s="13"/>
      <c r="C150" s="14"/>
      <c r="D150" s="14"/>
      <c r="E150" s="85"/>
      <c r="F150" s="15"/>
      <c r="G150" s="15"/>
      <c r="H150" s="15"/>
      <c r="I150" s="15"/>
      <c r="J150" s="15"/>
      <c r="K150" s="15"/>
      <c r="L150" s="15"/>
      <c r="M150" s="15"/>
      <c r="N150" s="15"/>
      <c r="O150" s="15"/>
      <c r="P150" s="15"/>
      <c r="Q150" s="15"/>
      <c r="R150" s="15"/>
      <c r="S150" s="15"/>
      <c r="T150" s="15"/>
      <c r="U150" s="15"/>
      <c r="V150" s="15"/>
      <c r="W150" s="15"/>
      <c r="X150" s="15"/>
      <c r="Y150" s="15"/>
      <c r="Z150" s="15"/>
      <c r="AA150" s="18"/>
      <c r="AB150" s="12"/>
      <c r="AC150" s="18"/>
      <c r="AD150" s="18"/>
      <c r="AE150" s="18"/>
      <c r="AF150" s="18"/>
      <c r="AG150" s="18"/>
      <c r="AH150" s="18"/>
    </row>
    <row r="151" spans="1:34" ht="15.75" customHeight="1">
      <c r="A151" s="13"/>
      <c r="B151" s="13"/>
      <c r="C151" s="14"/>
      <c r="D151" s="14"/>
      <c r="E151" s="85"/>
      <c r="F151" s="15"/>
      <c r="G151" s="15"/>
      <c r="H151" s="15"/>
      <c r="I151" s="15"/>
      <c r="J151" s="15"/>
      <c r="K151" s="15"/>
      <c r="L151" s="15"/>
      <c r="M151" s="15"/>
      <c r="N151" s="15"/>
      <c r="O151" s="15"/>
      <c r="P151" s="15"/>
      <c r="Q151" s="15"/>
      <c r="R151" s="15"/>
      <c r="S151" s="15"/>
      <c r="T151" s="15"/>
      <c r="U151" s="15"/>
      <c r="V151" s="15"/>
      <c r="W151" s="15"/>
      <c r="X151" s="15"/>
      <c r="Y151" s="15"/>
      <c r="Z151" s="15"/>
      <c r="AA151" s="18"/>
      <c r="AB151" s="12"/>
      <c r="AC151" s="18"/>
      <c r="AD151" s="18"/>
      <c r="AE151" s="18"/>
      <c r="AF151" s="18"/>
      <c r="AG151" s="18"/>
      <c r="AH151" s="18"/>
    </row>
    <row r="152" spans="1:34" ht="15.75" customHeight="1">
      <c r="A152" s="13"/>
      <c r="B152" s="13"/>
      <c r="C152" s="14"/>
      <c r="D152" s="14"/>
      <c r="E152" s="85"/>
      <c r="F152" s="15"/>
      <c r="G152" s="15"/>
      <c r="H152" s="15"/>
      <c r="I152" s="15"/>
      <c r="J152" s="15"/>
      <c r="K152" s="15"/>
      <c r="L152" s="15"/>
      <c r="M152" s="15"/>
      <c r="N152" s="15"/>
      <c r="O152" s="15"/>
      <c r="P152" s="15"/>
      <c r="Q152" s="15"/>
      <c r="R152" s="15"/>
      <c r="S152" s="15"/>
      <c r="T152" s="15"/>
      <c r="U152" s="15"/>
      <c r="V152" s="15"/>
      <c r="W152" s="15"/>
      <c r="X152" s="15"/>
      <c r="Y152" s="15"/>
      <c r="Z152" s="15"/>
      <c r="AA152" s="18"/>
      <c r="AB152" s="12"/>
      <c r="AC152" s="18"/>
      <c r="AD152" s="18"/>
      <c r="AE152" s="18"/>
      <c r="AF152" s="18"/>
      <c r="AG152" s="18"/>
      <c r="AH152" s="18"/>
    </row>
    <row r="153" spans="1:34" ht="15.75" customHeight="1">
      <c r="A153" s="13"/>
      <c r="B153" s="13"/>
      <c r="C153" s="14"/>
      <c r="D153" s="14"/>
      <c r="E153" s="85"/>
      <c r="F153" s="15"/>
      <c r="G153" s="15"/>
      <c r="H153" s="15"/>
      <c r="I153" s="15"/>
      <c r="J153" s="15"/>
      <c r="K153" s="15"/>
      <c r="L153" s="15"/>
      <c r="M153" s="15"/>
      <c r="N153" s="15"/>
      <c r="O153" s="15"/>
      <c r="P153" s="15"/>
      <c r="Q153" s="15"/>
      <c r="R153" s="15"/>
      <c r="S153" s="15"/>
      <c r="T153" s="15"/>
      <c r="U153" s="15"/>
      <c r="V153" s="15"/>
      <c r="W153" s="15"/>
      <c r="X153" s="15"/>
      <c r="Y153" s="15"/>
      <c r="Z153" s="15"/>
      <c r="AA153" s="18"/>
      <c r="AB153" s="12"/>
      <c r="AC153" s="18"/>
      <c r="AD153" s="18"/>
      <c r="AE153" s="18"/>
      <c r="AF153" s="18"/>
      <c r="AG153" s="18"/>
      <c r="AH153" s="18"/>
    </row>
    <row r="154" spans="1:34" ht="15.75" customHeight="1">
      <c r="A154" s="13"/>
      <c r="B154" s="13"/>
      <c r="C154" s="14"/>
      <c r="D154" s="14"/>
      <c r="E154" s="85"/>
      <c r="F154" s="15"/>
      <c r="G154" s="15"/>
      <c r="H154" s="15"/>
      <c r="I154" s="15"/>
      <c r="J154" s="15"/>
      <c r="K154" s="15"/>
      <c r="L154" s="15"/>
      <c r="M154" s="15"/>
      <c r="N154" s="15"/>
      <c r="O154" s="15"/>
      <c r="P154" s="15"/>
      <c r="Q154" s="15"/>
      <c r="R154" s="15"/>
      <c r="S154" s="15"/>
      <c r="T154" s="15"/>
      <c r="U154" s="15"/>
      <c r="V154" s="15"/>
      <c r="W154" s="15"/>
      <c r="X154" s="15"/>
      <c r="Y154" s="15"/>
      <c r="Z154" s="15"/>
      <c r="AA154" s="18"/>
      <c r="AB154" s="12"/>
      <c r="AC154" s="18"/>
      <c r="AD154" s="18"/>
      <c r="AE154" s="18"/>
      <c r="AF154" s="18"/>
      <c r="AG154" s="18"/>
      <c r="AH154" s="18"/>
    </row>
    <row r="155" spans="1:34" ht="15.75" customHeight="1">
      <c r="A155" s="13"/>
      <c r="B155" s="13"/>
      <c r="C155" s="14"/>
      <c r="D155" s="14"/>
      <c r="E155" s="85"/>
      <c r="F155" s="15"/>
      <c r="G155" s="15"/>
      <c r="H155" s="15"/>
      <c r="I155" s="15"/>
      <c r="J155" s="15"/>
      <c r="K155" s="15"/>
      <c r="L155" s="15"/>
      <c r="M155" s="15"/>
      <c r="N155" s="15"/>
      <c r="O155" s="15"/>
      <c r="P155" s="15"/>
      <c r="Q155" s="15"/>
      <c r="R155" s="15"/>
      <c r="S155" s="15"/>
      <c r="T155" s="15"/>
      <c r="U155" s="15"/>
      <c r="V155" s="15"/>
      <c r="W155" s="15"/>
      <c r="X155" s="15"/>
      <c r="Y155" s="15"/>
      <c r="Z155" s="15"/>
      <c r="AA155" s="18"/>
      <c r="AB155" s="12"/>
      <c r="AC155" s="18"/>
      <c r="AD155" s="18"/>
      <c r="AE155" s="18"/>
      <c r="AF155" s="18"/>
      <c r="AG155" s="18"/>
      <c r="AH155" s="18"/>
    </row>
    <row r="156" spans="1:34" ht="15.75" customHeight="1">
      <c r="A156" s="13"/>
      <c r="B156" s="13"/>
      <c r="C156" s="14"/>
      <c r="D156" s="14"/>
      <c r="E156" s="85"/>
      <c r="F156" s="15"/>
      <c r="G156" s="15"/>
      <c r="H156" s="15"/>
      <c r="I156" s="15"/>
      <c r="J156" s="15"/>
      <c r="K156" s="15"/>
      <c r="L156" s="15"/>
      <c r="M156" s="15"/>
      <c r="N156" s="15"/>
      <c r="O156" s="15"/>
      <c r="P156" s="15"/>
      <c r="Q156" s="15"/>
      <c r="R156" s="15"/>
      <c r="S156" s="15"/>
      <c r="T156" s="15"/>
      <c r="U156" s="15"/>
      <c r="V156" s="15"/>
      <c r="W156" s="15"/>
      <c r="X156" s="15"/>
      <c r="Y156" s="15"/>
      <c r="Z156" s="15"/>
      <c r="AA156" s="18"/>
      <c r="AB156" s="12"/>
      <c r="AC156" s="18"/>
      <c r="AD156" s="18"/>
      <c r="AE156" s="18"/>
      <c r="AF156" s="18"/>
      <c r="AG156" s="18"/>
      <c r="AH156" s="18"/>
    </row>
    <row r="157" spans="1:34" ht="15.75" customHeight="1">
      <c r="A157" s="13"/>
      <c r="B157" s="13"/>
      <c r="C157" s="14"/>
      <c r="D157" s="14"/>
      <c r="E157" s="85"/>
      <c r="F157" s="15"/>
      <c r="G157" s="15"/>
      <c r="H157" s="15"/>
      <c r="I157" s="15"/>
      <c r="J157" s="15"/>
      <c r="K157" s="15"/>
      <c r="L157" s="15"/>
      <c r="M157" s="15"/>
      <c r="N157" s="15"/>
      <c r="O157" s="15"/>
      <c r="P157" s="15"/>
      <c r="Q157" s="15"/>
      <c r="R157" s="15"/>
      <c r="S157" s="15"/>
      <c r="T157" s="15"/>
      <c r="U157" s="15"/>
      <c r="V157" s="15"/>
      <c r="W157" s="15"/>
      <c r="X157" s="15"/>
      <c r="Y157" s="15"/>
      <c r="Z157" s="15"/>
      <c r="AA157" s="18"/>
      <c r="AB157" s="12"/>
      <c r="AC157" s="18"/>
      <c r="AD157" s="18"/>
      <c r="AE157" s="18"/>
      <c r="AF157" s="18"/>
      <c r="AG157" s="18"/>
      <c r="AH157" s="18"/>
    </row>
    <row r="158" spans="1:34" ht="15.75" customHeight="1">
      <c r="A158" s="13"/>
      <c r="B158" s="13"/>
      <c r="C158" s="14"/>
      <c r="D158" s="14"/>
      <c r="E158" s="85"/>
      <c r="F158" s="15"/>
      <c r="G158" s="15"/>
      <c r="H158" s="15"/>
      <c r="I158" s="15"/>
      <c r="J158" s="15"/>
      <c r="K158" s="15"/>
      <c r="L158" s="15"/>
      <c r="M158" s="15"/>
      <c r="N158" s="15"/>
      <c r="O158" s="15"/>
      <c r="P158" s="15"/>
      <c r="Q158" s="15"/>
      <c r="R158" s="15"/>
      <c r="S158" s="15"/>
      <c r="T158" s="15"/>
      <c r="U158" s="15"/>
      <c r="V158" s="15"/>
      <c r="W158" s="15"/>
      <c r="X158" s="15"/>
      <c r="Y158" s="15"/>
      <c r="Z158" s="15"/>
      <c r="AA158" s="18"/>
      <c r="AB158" s="12"/>
      <c r="AC158" s="18"/>
      <c r="AD158" s="18"/>
      <c r="AE158" s="18"/>
      <c r="AF158" s="18"/>
      <c r="AG158" s="18"/>
      <c r="AH158" s="18"/>
    </row>
    <row r="159" spans="1:34" ht="15.75" customHeight="1">
      <c r="A159" s="13"/>
      <c r="B159" s="13"/>
      <c r="C159" s="14"/>
      <c r="D159" s="14"/>
      <c r="E159" s="85"/>
      <c r="F159" s="15"/>
      <c r="G159" s="15"/>
      <c r="H159" s="15"/>
      <c r="I159" s="15"/>
      <c r="J159" s="15"/>
      <c r="K159" s="15"/>
      <c r="L159" s="15"/>
      <c r="M159" s="15"/>
      <c r="N159" s="15"/>
      <c r="O159" s="15"/>
      <c r="P159" s="15"/>
      <c r="Q159" s="15"/>
      <c r="R159" s="15"/>
      <c r="S159" s="15"/>
      <c r="T159" s="15"/>
      <c r="U159" s="15"/>
      <c r="V159" s="15"/>
      <c r="W159" s="15"/>
      <c r="X159" s="15"/>
      <c r="Y159" s="15"/>
      <c r="Z159" s="15"/>
      <c r="AA159" s="18"/>
      <c r="AB159" s="12"/>
      <c r="AC159" s="18"/>
      <c r="AD159" s="18"/>
      <c r="AE159" s="18"/>
      <c r="AF159" s="18"/>
      <c r="AG159" s="18"/>
      <c r="AH159" s="18"/>
    </row>
    <row r="160" spans="1:34" ht="15.75" customHeight="1">
      <c r="A160" s="13"/>
      <c r="B160" s="13"/>
      <c r="C160" s="14"/>
      <c r="D160" s="14"/>
      <c r="E160" s="85"/>
      <c r="F160" s="15"/>
      <c r="G160" s="15"/>
      <c r="H160" s="15"/>
      <c r="I160" s="15"/>
      <c r="J160" s="15"/>
      <c r="K160" s="15"/>
      <c r="L160" s="15"/>
      <c r="M160" s="15"/>
      <c r="N160" s="15"/>
      <c r="O160" s="15"/>
      <c r="P160" s="15"/>
      <c r="Q160" s="15"/>
      <c r="R160" s="15"/>
      <c r="S160" s="15"/>
      <c r="T160" s="15"/>
      <c r="U160" s="15"/>
      <c r="V160" s="15"/>
      <c r="W160" s="15"/>
      <c r="X160" s="15"/>
      <c r="Y160" s="15"/>
      <c r="Z160" s="15"/>
      <c r="AA160" s="18"/>
      <c r="AB160" s="12"/>
      <c r="AC160" s="18"/>
      <c r="AD160" s="18"/>
      <c r="AE160" s="18"/>
      <c r="AF160" s="18"/>
      <c r="AG160" s="18"/>
      <c r="AH160" s="18"/>
    </row>
    <row r="161" spans="1:34" ht="15.75" customHeight="1">
      <c r="A161" s="13"/>
      <c r="B161" s="13"/>
      <c r="C161" s="14"/>
      <c r="D161" s="14"/>
      <c r="E161" s="85"/>
      <c r="F161" s="15"/>
      <c r="G161" s="15"/>
      <c r="H161" s="15"/>
      <c r="I161" s="15"/>
      <c r="J161" s="15"/>
      <c r="K161" s="15"/>
      <c r="L161" s="15"/>
      <c r="M161" s="15"/>
      <c r="N161" s="15"/>
      <c r="O161" s="15"/>
      <c r="P161" s="15"/>
      <c r="Q161" s="15"/>
      <c r="R161" s="15"/>
      <c r="S161" s="15"/>
      <c r="T161" s="15"/>
      <c r="U161" s="15"/>
      <c r="V161" s="15"/>
      <c r="W161" s="15"/>
      <c r="X161" s="15"/>
      <c r="Y161" s="15"/>
      <c r="Z161" s="15"/>
      <c r="AA161" s="18"/>
      <c r="AB161" s="12"/>
      <c r="AC161" s="18"/>
      <c r="AD161" s="18"/>
      <c r="AE161" s="18"/>
      <c r="AF161" s="18"/>
      <c r="AG161" s="18"/>
      <c r="AH161" s="18"/>
    </row>
    <row r="162" spans="1:34" ht="15.75" customHeight="1">
      <c r="A162" s="13"/>
      <c r="B162" s="13"/>
      <c r="C162" s="14"/>
      <c r="D162" s="14"/>
      <c r="E162" s="85"/>
      <c r="F162" s="15"/>
      <c r="G162" s="15"/>
      <c r="H162" s="15"/>
      <c r="I162" s="15"/>
      <c r="J162" s="15"/>
      <c r="K162" s="15"/>
      <c r="L162" s="15"/>
      <c r="M162" s="15"/>
      <c r="N162" s="15"/>
      <c r="O162" s="15"/>
      <c r="P162" s="15"/>
      <c r="Q162" s="15"/>
      <c r="R162" s="15"/>
      <c r="S162" s="15"/>
      <c r="T162" s="15"/>
      <c r="U162" s="15"/>
      <c r="V162" s="15"/>
      <c r="W162" s="15"/>
      <c r="X162" s="15"/>
      <c r="Y162" s="15"/>
      <c r="Z162" s="15"/>
      <c r="AA162" s="18"/>
      <c r="AB162" s="12"/>
      <c r="AC162" s="18"/>
      <c r="AD162" s="18"/>
      <c r="AE162" s="18"/>
      <c r="AF162" s="18"/>
      <c r="AG162" s="18"/>
      <c r="AH162" s="18"/>
    </row>
    <row r="163" spans="1:34" ht="15.75" customHeight="1">
      <c r="A163" s="13"/>
      <c r="B163" s="13"/>
      <c r="C163" s="14"/>
      <c r="D163" s="14"/>
      <c r="E163" s="85"/>
      <c r="F163" s="15"/>
      <c r="G163" s="15"/>
      <c r="H163" s="15"/>
      <c r="I163" s="15"/>
      <c r="J163" s="15"/>
      <c r="K163" s="15"/>
      <c r="L163" s="15"/>
      <c r="M163" s="15"/>
      <c r="N163" s="15"/>
      <c r="O163" s="15"/>
      <c r="P163" s="15"/>
      <c r="Q163" s="15"/>
      <c r="R163" s="15"/>
      <c r="S163" s="15"/>
      <c r="T163" s="15"/>
      <c r="U163" s="15"/>
      <c r="V163" s="15"/>
      <c r="W163" s="15"/>
      <c r="X163" s="15"/>
      <c r="Y163" s="15"/>
      <c r="Z163" s="15"/>
      <c r="AA163" s="18"/>
      <c r="AB163" s="12"/>
      <c r="AC163" s="18"/>
      <c r="AD163" s="18"/>
      <c r="AE163" s="18"/>
      <c r="AF163" s="18"/>
      <c r="AG163" s="18"/>
      <c r="AH163" s="18"/>
    </row>
    <row r="164" spans="1:34" ht="15.75" customHeight="1">
      <c r="A164" s="13"/>
      <c r="B164" s="13"/>
      <c r="C164" s="14"/>
      <c r="D164" s="14"/>
      <c r="E164" s="85"/>
      <c r="F164" s="15"/>
      <c r="G164" s="15"/>
      <c r="H164" s="15"/>
      <c r="I164" s="15"/>
      <c r="J164" s="15"/>
      <c r="K164" s="15"/>
      <c r="L164" s="15"/>
      <c r="M164" s="15"/>
      <c r="N164" s="15"/>
      <c r="O164" s="15"/>
      <c r="P164" s="15"/>
      <c r="Q164" s="15"/>
      <c r="R164" s="15"/>
      <c r="S164" s="15"/>
      <c r="T164" s="15"/>
      <c r="U164" s="15"/>
      <c r="V164" s="15"/>
      <c r="W164" s="15"/>
      <c r="X164" s="15"/>
      <c r="Y164" s="15"/>
      <c r="Z164" s="15"/>
      <c r="AA164" s="18"/>
      <c r="AB164" s="12"/>
      <c r="AC164" s="18"/>
      <c r="AD164" s="18"/>
      <c r="AE164" s="18"/>
      <c r="AF164" s="18"/>
      <c r="AG164" s="18"/>
      <c r="AH164" s="18"/>
    </row>
    <row r="165" spans="1:34" ht="15.75" customHeight="1">
      <c r="A165" s="13"/>
      <c r="B165" s="13"/>
      <c r="C165" s="14"/>
      <c r="D165" s="14"/>
      <c r="E165" s="85"/>
      <c r="F165" s="15"/>
      <c r="G165" s="15"/>
      <c r="H165" s="15"/>
      <c r="I165" s="15"/>
      <c r="J165" s="15"/>
      <c r="K165" s="15"/>
      <c r="L165" s="15"/>
      <c r="M165" s="15"/>
      <c r="N165" s="15"/>
      <c r="O165" s="15"/>
      <c r="P165" s="15"/>
      <c r="Q165" s="15"/>
      <c r="R165" s="15"/>
      <c r="S165" s="15"/>
      <c r="T165" s="15"/>
      <c r="U165" s="15"/>
      <c r="V165" s="15"/>
      <c r="W165" s="15"/>
      <c r="X165" s="15"/>
      <c r="Y165" s="15"/>
      <c r="Z165" s="15"/>
      <c r="AA165" s="18"/>
      <c r="AB165" s="12"/>
      <c r="AC165" s="18"/>
      <c r="AD165" s="18"/>
      <c r="AE165" s="18"/>
      <c r="AF165" s="18"/>
      <c r="AG165" s="18"/>
      <c r="AH165" s="18"/>
    </row>
    <row r="166" spans="1:34" ht="15.75" customHeight="1">
      <c r="A166" s="13"/>
      <c r="B166" s="13"/>
      <c r="C166" s="14"/>
      <c r="D166" s="14"/>
      <c r="E166" s="85"/>
      <c r="F166" s="15"/>
      <c r="G166" s="15"/>
      <c r="H166" s="15"/>
      <c r="I166" s="15"/>
      <c r="J166" s="15"/>
      <c r="K166" s="15"/>
      <c r="L166" s="15"/>
      <c r="M166" s="15"/>
      <c r="N166" s="15"/>
      <c r="O166" s="15"/>
      <c r="P166" s="15"/>
      <c r="Q166" s="15"/>
      <c r="R166" s="15"/>
      <c r="S166" s="15"/>
      <c r="T166" s="15"/>
      <c r="U166" s="15"/>
      <c r="V166" s="15"/>
      <c r="W166" s="15"/>
      <c r="X166" s="15"/>
      <c r="Y166" s="15"/>
      <c r="Z166" s="15"/>
      <c r="AA166" s="18"/>
      <c r="AB166" s="12"/>
      <c r="AC166" s="18"/>
      <c r="AD166" s="18"/>
      <c r="AE166" s="18"/>
      <c r="AF166" s="18"/>
      <c r="AG166" s="18"/>
      <c r="AH166" s="18"/>
    </row>
    <row r="167" spans="1:34" ht="15.75" customHeight="1">
      <c r="A167" s="13"/>
      <c r="B167" s="13"/>
      <c r="C167" s="14"/>
      <c r="D167" s="14"/>
      <c r="E167" s="85"/>
      <c r="F167" s="15"/>
      <c r="G167" s="15"/>
      <c r="H167" s="15"/>
      <c r="I167" s="15"/>
      <c r="J167" s="15"/>
      <c r="K167" s="15"/>
      <c r="L167" s="15"/>
      <c r="M167" s="15"/>
      <c r="N167" s="15"/>
      <c r="O167" s="15"/>
      <c r="P167" s="15"/>
      <c r="Q167" s="15"/>
      <c r="R167" s="15"/>
      <c r="S167" s="15"/>
      <c r="T167" s="15"/>
      <c r="U167" s="15"/>
      <c r="V167" s="15"/>
      <c r="W167" s="15"/>
      <c r="X167" s="15"/>
      <c r="Y167" s="15"/>
      <c r="Z167" s="15"/>
      <c r="AA167" s="18"/>
      <c r="AB167" s="12"/>
      <c r="AC167" s="18"/>
      <c r="AD167" s="18"/>
      <c r="AE167" s="18"/>
      <c r="AF167" s="18"/>
      <c r="AG167" s="18"/>
      <c r="AH167" s="18"/>
    </row>
    <row r="168" spans="1:34" ht="15.75" customHeight="1">
      <c r="A168" s="13"/>
      <c r="B168" s="13"/>
      <c r="C168" s="14"/>
      <c r="D168" s="14"/>
      <c r="E168" s="85"/>
      <c r="F168" s="15"/>
      <c r="G168" s="15"/>
      <c r="H168" s="15"/>
      <c r="I168" s="15"/>
      <c r="J168" s="15"/>
      <c r="K168" s="15"/>
      <c r="L168" s="15"/>
      <c r="M168" s="15"/>
      <c r="N168" s="15"/>
      <c r="O168" s="15"/>
      <c r="P168" s="15"/>
      <c r="Q168" s="15"/>
      <c r="R168" s="15"/>
      <c r="S168" s="15"/>
      <c r="T168" s="15"/>
      <c r="U168" s="15"/>
      <c r="V168" s="15"/>
      <c r="W168" s="15"/>
      <c r="X168" s="15"/>
      <c r="Y168" s="15"/>
      <c r="Z168" s="15"/>
      <c r="AA168" s="18"/>
      <c r="AB168" s="12"/>
      <c r="AC168" s="18"/>
      <c r="AD168" s="18"/>
      <c r="AE168" s="18"/>
      <c r="AF168" s="18"/>
      <c r="AG168" s="18"/>
      <c r="AH168" s="18"/>
    </row>
    <row r="169" spans="1:34" ht="15.75" customHeight="1">
      <c r="A169" s="13"/>
      <c r="B169" s="13"/>
      <c r="C169" s="14"/>
      <c r="D169" s="14"/>
      <c r="E169" s="85"/>
      <c r="F169" s="15"/>
      <c r="G169" s="15"/>
      <c r="H169" s="15"/>
      <c r="I169" s="15"/>
      <c r="J169" s="15"/>
      <c r="K169" s="15"/>
      <c r="L169" s="15"/>
      <c r="M169" s="15"/>
      <c r="N169" s="15"/>
      <c r="O169" s="15"/>
      <c r="P169" s="15"/>
      <c r="Q169" s="15"/>
      <c r="R169" s="15"/>
      <c r="S169" s="15"/>
      <c r="T169" s="15"/>
      <c r="U169" s="15"/>
      <c r="V169" s="15"/>
      <c r="W169" s="15"/>
      <c r="X169" s="15"/>
      <c r="Y169" s="15"/>
      <c r="Z169" s="15"/>
      <c r="AA169" s="18"/>
      <c r="AB169" s="12"/>
      <c r="AC169" s="18"/>
      <c r="AD169" s="18"/>
      <c r="AE169" s="18"/>
      <c r="AF169" s="18"/>
      <c r="AG169" s="18"/>
      <c r="AH169" s="18"/>
    </row>
    <row r="170" spans="1:34" ht="15.75" customHeight="1">
      <c r="A170" s="13"/>
      <c r="B170" s="13"/>
      <c r="C170" s="14"/>
      <c r="D170" s="14"/>
      <c r="E170" s="85"/>
      <c r="F170" s="15"/>
      <c r="G170" s="15"/>
      <c r="H170" s="15"/>
      <c r="I170" s="15"/>
      <c r="J170" s="15"/>
      <c r="K170" s="15"/>
      <c r="L170" s="15"/>
      <c r="M170" s="15"/>
      <c r="N170" s="15"/>
      <c r="O170" s="15"/>
      <c r="P170" s="15"/>
      <c r="Q170" s="15"/>
      <c r="R170" s="15"/>
      <c r="S170" s="15"/>
      <c r="T170" s="15"/>
      <c r="U170" s="15"/>
      <c r="V170" s="15"/>
      <c r="W170" s="15"/>
      <c r="X170" s="15"/>
      <c r="Y170" s="15"/>
      <c r="Z170" s="15"/>
      <c r="AA170" s="18"/>
      <c r="AB170" s="12"/>
      <c r="AC170" s="18"/>
      <c r="AD170" s="18"/>
      <c r="AE170" s="18"/>
      <c r="AF170" s="18"/>
      <c r="AG170" s="18"/>
      <c r="AH170" s="18"/>
    </row>
    <row r="171" spans="1:34" ht="15.75" customHeight="1">
      <c r="A171" s="13"/>
      <c r="B171" s="13"/>
      <c r="C171" s="14"/>
      <c r="D171" s="14"/>
      <c r="E171" s="85"/>
      <c r="F171" s="15"/>
      <c r="G171" s="15"/>
      <c r="H171" s="15"/>
      <c r="I171" s="15"/>
      <c r="J171" s="15"/>
      <c r="K171" s="15"/>
      <c r="L171" s="15"/>
      <c r="M171" s="15"/>
      <c r="N171" s="15"/>
      <c r="O171" s="15"/>
      <c r="P171" s="15"/>
      <c r="Q171" s="15"/>
      <c r="R171" s="15"/>
      <c r="S171" s="15"/>
      <c r="T171" s="15"/>
      <c r="U171" s="15"/>
      <c r="V171" s="15"/>
      <c r="W171" s="15"/>
      <c r="X171" s="15"/>
      <c r="Y171" s="15"/>
      <c r="Z171" s="15"/>
      <c r="AA171" s="18"/>
      <c r="AB171" s="12"/>
      <c r="AC171" s="18"/>
      <c r="AD171" s="18"/>
      <c r="AE171" s="18"/>
      <c r="AF171" s="18"/>
      <c r="AG171" s="18"/>
      <c r="AH171" s="18"/>
    </row>
    <row r="172" spans="1:34" ht="15.75" customHeight="1">
      <c r="A172" s="13"/>
      <c r="B172" s="13"/>
      <c r="C172" s="14"/>
      <c r="D172" s="14"/>
      <c r="E172" s="85"/>
      <c r="F172" s="15"/>
      <c r="G172" s="15"/>
      <c r="H172" s="15"/>
      <c r="I172" s="15"/>
      <c r="J172" s="15"/>
      <c r="K172" s="15"/>
      <c r="L172" s="15"/>
      <c r="M172" s="15"/>
      <c r="N172" s="15"/>
      <c r="O172" s="15"/>
      <c r="P172" s="15"/>
      <c r="Q172" s="15"/>
      <c r="R172" s="15"/>
      <c r="S172" s="15"/>
      <c r="T172" s="15"/>
      <c r="U172" s="15"/>
      <c r="V172" s="15"/>
      <c r="W172" s="15"/>
      <c r="X172" s="15"/>
      <c r="Y172" s="15"/>
      <c r="Z172" s="15"/>
      <c r="AA172" s="18"/>
      <c r="AB172" s="12"/>
      <c r="AC172" s="18"/>
      <c r="AD172" s="18"/>
      <c r="AE172" s="18"/>
      <c r="AF172" s="18"/>
      <c r="AG172" s="18"/>
      <c r="AH172" s="18"/>
    </row>
    <row r="173" spans="1:34" ht="15.75" customHeight="1">
      <c r="A173" s="13"/>
      <c r="B173" s="13"/>
      <c r="C173" s="14"/>
      <c r="D173" s="14"/>
      <c r="E173" s="85"/>
      <c r="F173" s="15"/>
      <c r="G173" s="15"/>
      <c r="H173" s="15"/>
      <c r="I173" s="15"/>
      <c r="J173" s="15"/>
      <c r="K173" s="15"/>
      <c r="L173" s="15"/>
      <c r="M173" s="15"/>
      <c r="N173" s="15"/>
      <c r="O173" s="15"/>
      <c r="P173" s="15"/>
      <c r="Q173" s="15"/>
      <c r="R173" s="15"/>
      <c r="S173" s="15"/>
      <c r="T173" s="15"/>
      <c r="U173" s="15"/>
      <c r="V173" s="15"/>
      <c r="W173" s="15"/>
      <c r="X173" s="15"/>
      <c r="Y173" s="15"/>
      <c r="Z173" s="15"/>
      <c r="AA173" s="18"/>
      <c r="AB173" s="12"/>
      <c r="AC173" s="18"/>
      <c r="AD173" s="18"/>
      <c r="AE173" s="18"/>
      <c r="AF173" s="18"/>
      <c r="AG173" s="18"/>
      <c r="AH173" s="18"/>
    </row>
    <row r="174" spans="1:34" ht="15.75" customHeight="1">
      <c r="A174" s="13"/>
      <c r="B174" s="13"/>
      <c r="C174" s="14"/>
      <c r="D174" s="14"/>
      <c r="E174" s="85"/>
      <c r="F174" s="15"/>
      <c r="G174" s="15"/>
      <c r="H174" s="15"/>
      <c r="I174" s="15"/>
      <c r="J174" s="15"/>
      <c r="K174" s="15"/>
      <c r="L174" s="15"/>
      <c r="M174" s="15"/>
      <c r="N174" s="15"/>
      <c r="O174" s="15"/>
      <c r="P174" s="15"/>
      <c r="Q174" s="15"/>
      <c r="R174" s="15"/>
      <c r="S174" s="15"/>
      <c r="T174" s="15"/>
      <c r="U174" s="15"/>
      <c r="V174" s="15"/>
      <c r="W174" s="15"/>
      <c r="X174" s="15"/>
      <c r="Y174" s="15"/>
      <c r="Z174" s="15"/>
      <c r="AA174" s="18"/>
      <c r="AB174" s="12"/>
      <c r="AC174" s="18"/>
      <c r="AD174" s="18"/>
      <c r="AE174" s="18"/>
      <c r="AF174" s="18"/>
      <c r="AG174" s="18"/>
      <c r="AH174" s="18"/>
    </row>
    <row r="175" spans="1:34" ht="15.75" customHeight="1">
      <c r="A175" s="13"/>
      <c r="B175" s="13"/>
      <c r="C175" s="14"/>
      <c r="D175" s="14"/>
      <c r="E175" s="85"/>
      <c r="F175" s="15"/>
      <c r="G175" s="15"/>
      <c r="H175" s="15"/>
      <c r="I175" s="15"/>
      <c r="J175" s="15"/>
      <c r="K175" s="15"/>
      <c r="L175" s="15"/>
      <c r="M175" s="15"/>
      <c r="N175" s="15"/>
      <c r="O175" s="15"/>
      <c r="P175" s="15"/>
      <c r="Q175" s="15"/>
      <c r="R175" s="15"/>
      <c r="S175" s="15"/>
      <c r="T175" s="15"/>
      <c r="U175" s="15"/>
      <c r="V175" s="15"/>
      <c r="W175" s="15"/>
      <c r="X175" s="15"/>
      <c r="Y175" s="15"/>
      <c r="Z175" s="15"/>
      <c r="AA175" s="18"/>
      <c r="AB175" s="12"/>
      <c r="AC175" s="18"/>
      <c r="AD175" s="18"/>
      <c r="AE175" s="18"/>
      <c r="AF175" s="18"/>
      <c r="AG175" s="18"/>
      <c r="AH175" s="18"/>
    </row>
    <row r="176" spans="1:34" ht="15.75" customHeight="1">
      <c r="A176" s="13"/>
      <c r="B176" s="13"/>
      <c r="C176" s="14"/>
      <c r="D176" s="14"/>
      <c r="E176" s="85"/>
      <c r="F176" s="15"/>
      <c r="G176" s="15"/>
      <c r="H176" s="15"/>
      <c r="I176" s="15"/>
      <c r="J176" s="15"/>
      <c r="K176" s="15"/>
      <c r="L176" s="15"/>
      <c r="M176" s="15"/>
      <c r="N176" s="15"/>
      <c r="O176" s="15"/>
      <c r="P176" s="15"/>
      <c r="Q176" s="15"/>
      <c r="R176" s="15"/>
      <c r="S176" s="15"/>
      <c r="T176" s="15"/>
      <c r="U176" s="15"/>
      <c r="V176" s="15"/>
      <c r="W176" s="15"/>
      <c r="X176" s="15"/>
      <c r="Y176" s="15"/>
      <c r="Z176" s="15"/>
      <c r="AA176" s="18"/>
      <c r="AB176" s="12"/>
      <c r="AC176" s="18"/>
      <c r="AD176" s="18"/>
      <c r="AE176" s="18"/>
      <c r="AF176" s="18"/>
      <c r="AG176" s="18"/>
      <c r="AH176" s="18"/>
    </row>
    <row r="177" spans="1:34" ht="15.75" customHeight="1">
      <c r="A177" s="13"/>
      <c r="B177" s="13"/>
      <c r="C177" s="14"/>
      <c r="D177" s="14"/>
      <c r="E177" s="85"/>
      <c r="F177" s="15"/>
      <c r="G177" s="15"/>
      <c r="H177" s="15"/>
      <c r="I177" s="15"/>
      <c r="J177" s="15"/>
      <c r="K177" s="15"/>
      <c r="L177" s="15"/>
      <c r="M177" s="15"/>
      <c r="N177" s="15"/>
      <c r="O177" s="15"/>
      <c r="P177" s="15"/>
      <c r="Q177" s="15"/>
      <c r="R177" s="15"/>
      <c r="S177" s="15"/>
      <c r="T177" s="15"/>
      <c r="U177" s="15"/>
      <c r="V177" s="15"/>
      <c r="W177" s="15"/>
      <c r="X177" s="15"/>
      <c r="Y177" s="15"/>
      <c r="Z177" s="15"/>
      <c r="AA177" s="18"/>
      <c r="AB177" s="12"/>
      <c r="AC177" s="18"/>
      <c r="AD177" s="18"/>
      <c r="AE177" s="18"/>
      <c r="AF177" s="18"/>
      <c r="AG177" s="18"/>
      <c r="AH177" s="18"/>
    </row>
    <row r="178" spans="1:34" ht="15.75" customHeight="1">
      <c r="A178" s="13"/>
      <c r="B178" s="13"/>
      <c r="C178" s="14"/>
      <c r="D178" s="14"/>
      <c r="E178" s="85"/>
      <c r="F178" s="15"/>
      <c r="G178" s="15"/>
      <c r="H178" s="15"/>
      <c r="I178" s="15"/>
      <c r="J178" s="15"/>
      <c r="K178" s="15"/>
      <c r="L178" s="15"/>
      <c r="M178" s="15"/>
      <c r="N178" s="15"/>
      <c r="O178" s="15"/>
      <c r="P178" s="15"/>
      <c r="Q178" s="15"/>
      <c r="R178" s="15"/>
      <c r="S178" s="15"/>
      <c r="T178" s="15"/>
      <c r="U178" s="15"/>
      <c r="V178" s="15"/>
      <c r="W178" s="15"/>
      <c r="X178" s="15"/>
      <c r="Y178" s="15"/>
      <c r="Z178" s="15"/>
      <c r="AA178" s="18"/>
      <c r="AB178" s="12"/>
      <c r="AC178" s="18"/>
      <c r="AD178" s="18"/>
      <c r="AE178" s="18"/>
      <c r="AF178" s="18"/>
      <c r="AG178" s="18"/>
      <c r="AH178" s="18"/>
    </row>
    <row r="179" spans="1:34" ht="15.75" customHeight="1">
      <c r="A179" s="13"/>
      <c r="B179" s="13"/>
      <c r="C179" s="14"/>
      <c r="D179" s="14"/>
      <c r="E179" s="85"/>
      <c r="F179" s="15"/>
      <c r="G179" s="15"/>
      <c r="H179" s="15"/>
      <c r="I179" s="15"/>
      <c r="J179" s="15"/>
      <c r="K179" s="15"/>
      <c r="L179" s="15"/>
      <c r="M179" s="15"/>
      <c r="N179" s="15"/>
      <c r="O179" s="15"/>
      <c r="P179" s="15"/>
      <c r="Q179" s="15"/>
      <c r="R179" s="15"/>
      <c r="S179" s="15"/>
      <c r="T179" s="15"/>
      <c r="U179" s="15"/>
      <c r="V179" s="15"/>
      <c r="W179" s="15"/>
      <c r="X179" s="15"/>
      <c r="Y179" s="15"/>
      <c r="Z179" s="15"/>
      <c r="AA179" s="18"/>
      <c r="AB179" s="12"/>
      <c r="AC179" s="18"/>
      <c r="AD179" s="18"/>
      <c r="AE179" s="18"/>
      <c r="AF179" s="18"/>
      <c r="AG179" s="18"/>
      <c r="AH179" s="18"/>
    </row>
    <row r="180" spans="1:34" ht="15.75" customHeight="1">
      <c r="A180" s="13"/>
      <c r="B180" s="13"/>
      <c r="C180" s="14"/>
      <c r="D180" s="14"/>
      <c r="E180" s="85"/>
      <c r="F180" s="15"/>
      <c r="G180" s="15"/>
      <c r="H180" s="15"/>
      <c r="I180" s="15"/>
      <c r="J180" s="15"/>
      <c r="K180" s="15"/>
      <c r="L180" s="15"/>
      <c r="M180" s="15"/>
      <c r="N180" s="15"/>
      <c r="O180" s="15"/>
      <c r="P180" s="15"/>
      <c r="Q180" s="15"/>
      <c r="R180" s="15"/>
      <c r="S180" s="15"/>
      <c r="T180" s="15"/>
      <c r="U180" s="15"/>
      <c r="V180" s="15"/>
      <c r="W180" s="15"/>
      <c r="X180" s="15"/>
      <c r="Y180" s="15"/>
      <c r="Z180" s="15"/>
      <c r="AA180" s="18"/>
      <c r="AB180" s="12"/>
      <c r="AC180" s="18"/>
      <c r="AD180" s="18"/>
      <c r="AE180" s="18"/>
      <c r="AF180" s="18"/>
      <c r="AG180" s="18"/>
      <c r="AH180" s="18"/>
    </row>
    <row r="181" spans="1:34" ht="15.75" customHeight="1">
      <c r="A181" s="13"/>
      <c r="B181" s="13"/>
      <c r="C181" s="14"/>
      <c r="D181" s="14"/>
      <c r="E181" s="85"/>
      <c r="F181" s="15"/>
      <c r="G181" s="15"/>
      <c r="H181" s="15"/>
      <c r="I181" s="15"/>
      <c r="J181" s="15"/>
      <c r="K181" s="15"/>
      <c r="L181" s="15"/>
      <c r="M181" s="15"/>
      <c r="N181" s="15"/>
      <c r="O181" s="15"/>
      <c r="P181" s="15"/>
      <c r="Q181" s="15"/>
      <c r="R181" s="15"/>
      <c r="S181" s="15"/>
      <c r="T181" s="15"/>
      <c r="U181" s="15"/>
      <c r="V181" s="15"/>
      <c r="W181" s="15"/>
      <c r="X181" s="15"/>
      <c r="Y181" s="15"/>
      <c r="Z181" s="15"/>
      <c r="AA181" s="18"/>
      <c r="AB181" s="12"/>
      <c r="AC181" s="18"/>
      <c r="AD181" s="18"/>
      <c r="AE181" s="18"/>
      <c r="AF181" s="18"/>
      <c r="AG181" s="18"/>
      <c r="AH181" s="18"/>
    </row>
    <row r="182" spans="1:34" ht="15.75" customHeight="1">
      <c r="A182" s="13"/>
      <c r="B182" s="13"/>
      <c r="C182" s="14"/>
      <c r="D182" s="14"/>
      <c r="E182" s="85"/>
      <c r="F182" s="15"/>
      <c r="G182" s="15"/>
      <c r="H182" s="15"/>
      <c r="I182" s="15"/>
      <c r="J182" s="15"/>
      <c r="K182" s="15"/>
      <c r="L182" s="15"/>
      <c r="M182" s="15"/>
      <c r="N182" s="15"/>
      <c r="O182" s="15"/>
      <c r="P182" s="15"/>
      <c r="Q182" s="15"/>
      <c r="R182" s="15"/>
      <c r="S182" s="15"/>
      <c r="T182" s="15"/>
      <c r="U182" s="15"/>
      <c r="V182" s="15"/>
      <c r="W182" s="15"/>
      <c r="X182" s="15"/>
      <c r="Y182" s="15"/>
      <c r="Z182" s="15"/>
      <c r="AA182" s="18"/>
      <c r="AB182" s="12"/>
      <c r="AC182" s="18"/>
      <c r="AD182" s="18"/>
      <c r="AE182" s="18"/>
      <c r="AF182" s="18"/>
      <c r="AG182" s="18"/>
      <c r="AH182" s="18"/>
    </row>
    <row r="183" spans="1:34" ht="15.75" customHeight="1">
      <c r="A183" s="13"/>
      <c r="B183" s="13"/>
      <c r="C183" s="14"/>
      <c r="D183" s="14"/>
      <c r="E183" s="85"/>
      <c r="F183" s="15"/>
      <c r="G183" s="15"/>
      <c r="H183" s="15"/>
      <c r="I183" s="15"/>
      <c r="J183" s="15"/>
      <c r="K183" s="15"/>
      <c r="L183" s="15"/>
      <c r="M183" s="15"/>
      <c r="N183" s="15"/>
      <c r="O183" s="15"/>
      <c r="P183" s="15"/>
      <c r="Q183" s="15"/>
      <c r="R183" s="15"/>
      <c r="S183" s="15"/>
      <c r="T183" s="15"/>
      <c r="U183" s="15"/>
      <c r="V183" s="15"/>
      <c r="W183" s="15"/>
      <c r="X183" s="15"/>
      <c r="Y183" s="15"/>
      <c r="Z183" s="15"/>
      <c r="AA183" s="18"/>
      <c r="AB183" s="12"/>
      <c r="AC183" s="18"/>
      <c r="AD183" s="18"/>
      <c r="AE183" s="18"/>
      <c r="AF183" s="18"/>
      <c r="AG183" s="18"/>
      <c r="AH183" s="18"/>
    </row>
    <row r="184" spans="1:34" ht="15.75" customHeight="1">
      <c r="A184" s="13"/>
      <c r="B184" s="13"/>
      <c r="C184" s="14"/>
      <c r="D184" s="14"/>
      <c r="E184" s="85"/>
      <c r="F184" s="15"/>
      <c r="G184" s="15"/>
      <c r="H184" s="15"/>
      <c r="I184" s="15"/>
      <c r="J184" s="15"/>
      <c r="K184" s="15"/>
      <c r="L184" s="15"/>
      <c r="M184" s="15"/>
      <c r="N184" s="15"/>
      <c r="O184" s="15"/>
      <c r="P184" s="15"/>
      <c r="Q184" s="15"/>
      <c r="R184" s="15"/>
      <c r="S184" s="15"/>
      <c r="T184" s="15"/>
      <c r="U184" s="15"/>
      <c r="V184" s="15"/>
      <c r="W184" s="15"/>
      <c r="X184" s="15"/>
      <c r="Y184" s="15"/>
      <c r="Z184" s="15"/>
      <c r="AA184" s="18"/>
      <c r="AB184" s="12"/>
      <c r="AC184" s="18"/>
      <c r="AD184" s="18"/>
      <c r="AE184" s="18"/>
      <c r="AF184" s="18"/>
      <c r="AG184" s="18"/>
      <c r="AH184" s="18"/>
    </row>
    <row r="185" spans="1:34" ht="15.75" customHeight="1">
      <c r="A185" s="13"/>
      <c r="B185" s="13"/>
      <c r="C185" s="14"/>
      <c r="D185" s="14"/>
      <c r="E185" s="85"/>
      <c r="F185" s="15"/>
      <c r="G185" s="15"/>
      <c r="H185" s="15"/>
      <c r="I185" s="15"/>
      <c r="J185" s="15"/>
      <c r="K185" s="15"/>
      <c r="L185" s="15"/>
      <c r="M185" s="15"/>
      <c r="N185" s="15"/>
      <c r="O185" s="15"/>
      <c r="P185" s="15"/>
      <c r="Q185" s="15"/>
      <c r="R185" s="15"/>
      <c r="S185" s="15"/>
      <c r="T185" s="15"/>
      <c r="U185" s="15"/>
      <c r="V185" s="15"/>
      <c r="W185" s="15"/>
      <c r="X185" s="15"/>
      <c r="Y185" s="15"/>
      <c r="Z185" s="15"/>
      <c r="AA185" s="18"/>
      <c r="AB185" s="12"/>
      <c r="AC185" s="18"/>
      <c r="AD185" s="18"/>
      <c r="AE185" s="18"/>
      <c r="AF185" s="18"/>
      <c r="AG185" s="18"/>
      <c r="AH185" s="18"/>
    </row>
    <row r="186" spans="1:34" ht="15.75" customHeight="1">
      <c r="A186" s="13"/>
      <c r="B186" s="13"/>
      <c r="C186" s="14"/>
      <c r="D186" s="14"/>
      <c r="E186" s="85"/>
      <c r="F186" s="15"/>
      <c r="G186" s="15"/>
      <c r="H186" s="15"/>
      <c r="I186" s="15"/>
      <c r="J186" s="15"/>
      <c r="K186" s="15"/>
      <c r="L186" s="15"/>
      <c r="M186" s="15"/>
      <c r="N186" s="15"/>
      <c r="O186" s="15"/>
      <c r="P186" s="15"/>
      <c r="Q186" s="15"/>
      <c r="R186" s="15"/>
      <c r="S186" s="15"/>
      <c r="T186" s="15"/>
      <c r="U186" s="15"/>
      <c r="V186" s="15"/>
      <c r="W186" s="15"/>
      <c r="X186" s="15"/>
      <c r="Y186" s="15"/>
      <c r="Z186" s="15"/>
      <c r="AA186" s="18"/>
      <c r="AB186" s="12"/>
      <c r="AC186" s="18"/>
      <c r="AD186" s="18"/>
      <c r="AE186" s="18"/>
      <c r="AF186" s="18"/>
      <c r="AG186" s="18"/>
      <c r="AH186" s="18"/>
    </row>
    <row r="187" spans="1:34" ht="15.75" customHeight="1">
      <c r="A187" s="13"/>
      <c r="B187" s="13"/>
      <c r="C187" s="14"/>
      <c r="D187" s="14"/>
      <c r="E187" s="85"/>
      <c r="F187" s="15"/>
      <c r="G187" s="15"/>
      <c r="H187" s="15"/>
      <c r="I187" s="15"/>
      <c r="J187" s="15"/>
      <c r="K187" s="15"/>
      <c r="L187" s="15"/>
      <c r="M187" s="15"/>
      <c r="N187" s="15"/>
      <c r="O187" s="15"/>
      <c r="P187" s="15"/>
      <c r="Q187" s="15"/>
      <c r="R187" s="15"/>
      <c r="S187" s="15"/>
      <c r="T187" s="15"/>
      <c r="U187" s="15"/>
      <c r="V187" s="15"/>
      <c r="W187" s="15"/>
      <c r="X187" s="15"/>
      <c r="Y187" s="15"/>
      <c r="Z187" s="15"/>
      <c r="AA187" s="18"/>
      <c r="AB187" s="12"/>
      <c r="AC187" s="18"/>
      <c r="AD187" s="18"/>
      <c r="AE187" s="18"/>
      <c r="AF187" s="18"/>
      <c r="AG187" s="18"/>
      <c r="AH187" s="18"/>
    </row>
    <row r="188" spans="1:34" ht="15.75" customHeight="1">
      <c r="A188" s="13"/>
      <c r="B188" s="13"/>
      <c r="C188" s="14"/>
      <c r="D188" s="14"/>
      <c r="E188" s="85"/>
      <c r="F188" s="15"/>
      <c r="G188" s="15"/>
      <c r="H188" s="15"/>
      <c r="I188" s="15"/>
      <c r="J188" s="15"/>
      <c r="K188" s="15"/>
      <c r="L188" s="15"/>
      <c r="M188" s="15"/>
      <c r="N188" s="15"/>
      <c r="O188" s="15"/>
      <c r="P188" s="15"/>
      <c r="Q188" s="15"/>
      <c r="R188" s="15"/>
      <c r="S188" s="15"/>
      <c r="T188" s="15"/>
      <c r="U188" s="15"/>
      <c r="V188" s="15"/>
      <c r="W188" s="15"/>
      <c r="X188" s="15"/>
      <c r="Y188" s="15"/>
      <c r="Z188" s="15"/>
      <c r="AA188" s="18"/>
      <c r="AB188" s="12"/>
      <c r="AC188" s="18"/>
      <c r="AD188" s="18"/>
      <c r="AE188" s="18"/>
      <c r="AF188" s="18"/>
      <c r="AG188" s="18"/>
      <c r="AH188" s="18"/>
    </row>
    <row r="189" spans="1:34" ht="15.75" customHeight="1">
      <c r="A189" s="13"/>
      <c r="B189" s="13"/>
      <c r="C189" s="14"/>
      <c r="D189" s="14"/>
      <c r="E189" s="85"/>
      <c r="F189" s="15"/>
      <c r="G189" s="15"/>
      <c r="H189" s="15"/>
      <c r="I189" s="15"/>
      <c r="J189" s="15"/>
      <c r="K189" s="15"/>
      <c r="L189" s="15"/>
      <c r="M189" s="15"/>
      <c r="N189" s="15"/>
      <c r="O189" s="15"/>
      <c r="P189" s="15"/>
      <c r="Q189" s="15"/>
      <c r="R189" s="15"/>
      <c r="S189" s="15"/>
      <c r="T189" s="15"/>
      <c r="U189" s="15"/>
      <c r="V189" s="15"/>
      <c r="W189" s="15"/>
      <c r="X189" s="15"/>
      <c r="Y189" s="15"/>
      <c r="Z189" s="15"/>
      <c r="AA189" s="18"/>
      <c r="AB189" s="12"/>
      <c r="AC189" s="18"/>
      <c r="AD189" s="18"/>
      <c r="AE189" s="18"/>
      <c r="AF189" s="18"/>
      <c r="AG189" s="18"/>
      <c r="AH189" s="18"/>
    </row>
    <row r="190" spans="1:34" ht="15.75" customHeight="1">
      <c r="A190" s="13"/>
      <c r="B190" s="13"/>
      <c r="C190" s="14"/>
      <c r="D190" s="14"/>
      <c r="E190" s="85"/>
      <c r="F190" s="15"/>
      <c r="G190" s="15"/>
      <c r="H190" s="15"/>
      <c r="I190" s="15"/>
      <c r="J190" s="15"/>
      <c r="K190" s="15"/>
      <c r="L190" s="15"/>
      <c r="M190" s="15"/>
      <c r="N190" s="15"/>
      <c r="O190" s="15"/>
      <c r="P190" s="15"/>
      <c r="Q190" s="15"/>
      <c r="R190" s="15"/>
      <c r="S190" s="15"/>
      <c r="T190" s="15"/>
      <c r="U190" s="15"/>
      <c r="V190" s="15"/>
      <c r="W190" s="15"/>
      <c r="X190" s="15"/>
      <c r="Y190" s="15"/>
      <c r="Z190" s="15"/>
      <c r="AA190" s="18"/>
      <c r="AB190" s="12"/>
      <c r="AC190" s="18"/>
      <c r="AD190" s="18"/>
      <c r="AE190" s="18"/>
      <c r="AF190" s="18"/>
      <c r="AG190" s="18"/>
      <c r="AH190" s="18"/>
    </row>
    <row r="191" spans="1:34" ht="15.75" customHeight="1">
      <c r="A191" s="13"/>
      <c r="B191" s="13"/>
      <c r="C191" s="14"/>
      <c r="D191" s="14"/>
      <c r="E191" s="85"/>
      <c r="F191" s="15"/>
      <c r="G191" s="15"/>
      <c r="H191" s="15"/>
      <c r="I191" s="15"/>
      <c r="J191" s="15"/>
      <c r="K191" s="15"/>
      <c r="L191" s="15"/>
      <c r="M191" s="15"/>
      <c r="N191" s="15"/>
      <c r="O191" s="15"/>
      <c r="P191" s="15"/>
      <c r="Q191" s="15"/>
      <c r="R191" s="15"/>
      <c r="S191" s="15"/>
      <c r="T191" s="15"/>
      <c r="U191" s="15"/>
      <c r="V191" s="15"/>
      <c r="W191" s="15"/>
      <c r="X191" s="15"/>
      <c r="Y191" s="15"/>
      <c r="Z191" s="15"/>
      <c r="AA191" s="18"/>
      <c r="AB191" s="12"/>
      <c r="AC191" s="18"/>
      <c r="AD191" s="18"/>
      <c r="AE191" s="18"/>
      <c r="AF191" s="18"/>
      <c r="AG191" s="18"/>
      <c r="AH191" s="18"/>
    </row>
    <row r="192" spans="1:34" ht="15.75" customHeight="1">
      <c r="A192" s="13"/>
      <c r="B192" s="13"/>
      <c r="C192" s="14"/>
      <c r="D192" s="14"/>
      <c r="E192" s="85"/>
      <c r="F192" s="15"/>
      <c r="G192" s="15"/>
      <c r="H192" s="15"/>
      <c r="I192" s="15"/>
      <c r="J192" s="15"/>
      <c r="K192" s="15"/>
      <c r="L192" s="15"/>
      <c r="M192" s="15"/>
      <c r="N192" s="15"/>
      <c r="O192" s="15"/>
      <c r="P192" s="15"/>
      <c r="Q192" s="15"/>
      <c r="R192" s="15"/>
      <c r="S192" s="15"/>
      <c r="T192" s="15"/>
      <c r="U192" s="15"/>
      <c r="V192" s="15"/>
      <c r="W192" s="15"/>
      <c r="X192" s="15"/>
      <c r="Y192" s="15"/>
      <c r="Z192" s="15"/>
      <c r="AA192" s="18"/>
      <c r="AB192" s="12"/>
      <c r="AC192" s="18"/>
      <c r="AD192" s="18"/>
      <c r="AE192" s="18"/>
      <c r="AF192" s="18"/>
      <c r="AG192" s="18"/>
      <c r="AH192" s="18"/>
    </row>
    <row r="193" spans="1:34" ht="15.75" customHeight="1">
      <c r="A193" s="13"/>
      <c r="B193" s="13"/>
      <c r="C193" s="14"/>
      <c r="D193" s="14"/>
      <c r="E193" s="85"/>
      <c r="F193" s="15"/>
      <c r="G193" s="15"/>
      <c r="H193" s="15"/>
      <c r="I193" s="15"/>
      <c r="J193" s="15"/>
      <c r="K193" s="15"/>
      <c r="L193" s="15"/>
      <c r="M193" s="15"/>
      <c r="N193" s="15"/>
      <c r="O193" s="15"/>
      <c r="P193" s="15"/>
      <c r="Q193" s="15"/>
      <c r="R193" s="15"/>
      <c r="S193" s="15"/>
      <c r="T193" s="15"/>
      <c r="U193" s="15"/>
      <c r="V193" s="15"/>
      <c r="W193" s="15"/>
      <c r="X193" s="15"/>
      <c r="Y193" s="15"/>
      <c r="Z193" s="15"/>
      <c r="AA193" s="18"/>
      <c r="AB193" s="12"/>
      <c r="AC193" s="18"/>
      <c r="AD193" s="18"/>
      <c r="AE193" s="18"/>
      <c r="AF193" s="18"/>
      <c r="AG193" s="18"/>
      <c r="AH193" s="18"/>
    </row>
    <row r="194" spans="1:34" ht="15.75" customHeight="1">
      <c r="A194" s="13"/>
      <c r="B194" s="13"/>
      <c r="C194" s="14"/>
      <c r="D194" s="14"/>
      <c r="E194" s="85"/>
      <c r="F194" s="15"/>
      <c r="G194" s="15"/>
      <c r="H194" s="15"/>
      <c r="I194" s="15"/>
      <c r="J194" s="15"/>
      <c r="K194" s="15"/>
      <c r="L194" s="15"/>
      <c r="M194" s="15"/>
      <c r="N194" s="15"/>
      <c r="O194" s="15"/>
      <c r="P194" s="15"/>
      <c r="Q194" s="15"/>
      <c r="R194" s="15"/>
      <c r="S194" s="15"/>
      <c r="T194" s="15"/>
      <c r="U194" s="15"/>
      <c r="V194" s="15"/>
      <c r="W194" s="15"/>
      <c r="X194" s="15"/>
      <c r="Y194" s="15"/>
      <c r="Z194" s="15"/>
      <c r="AA194" s="18"/>
      <c r="AB194" s="12"/>
      <c r="AC194" s="18"/>
      <c r="AD194" s="18"/>
      <c r="AE194" s="18"/>
      <c r="AF194" s="18"/>
      <c r="AG194" s="18"/>
      <c r="AH194" s="18"/>
    </row>
    <row r="195" spans="1:34" ht="15.75" customHeight="1">
      <c r="A195" s="13"/>
      <c r="B195" s="13"/>
      <c r="C195" s="14"/>
      <c r="D195" s="14"/>
      <c r="E195" s="85"/>
      <c r="F195" s="15"/>
      <c r="G195" s="15"/>
      <c r="H195" s="15"/>
      <c r="I195" s="15"/>
      <c r="J195" s="15"/>
      <c r="K195" s="15"/>
      <c r="L195" s="15"/>
      <c r="M195" s="15"/>
      <c r="N195" s="15"/>
      <c r="O195" s="15"/>
      <c r="P195" s="15"/>
      <c r="Q195" s="15"/>
      <c r="R195" s="15"/>
      <c r="S195" s="15"/>
      <c r="T195" s="15"/>
      <c r="U195" s="15"/>
      <c r="V195" s="15"/>
      <c r="W195" s="15"/>
      <c r="X195" s="15"/>
      <c r="Y195" s="15"/>
      <c r="Z195" s="15"/>
      <c r="AA195" s="18"/>
      <c r="AB195" s="12"/>
      <c r="AC195" s="18"/>
      <c r="AD195" s="18"/>
      <c r="AE195" s="18"/>
      <c r="AF195" s="18"/>
      <c r="AG195" s="18"/>
      <c r="AH195" s="18"/>
    </row>
    <row r="196" spans="1:34" ht="15.75" customHeight="1">
      <c r="A196" s="13"/>
      <c r="B196" s="13"/>
      <c r="C196" s="14"/>
      <c r="D196" s="14"/>
      <c r="E196" s="85"/>
      <c r="F196" s="15"/>
      <c r="G196" s="15"/>
      <c r="H196" s="15"/>
      <c r="I196" s="15"/>
      <c r="J196" s="15"/>
      <c r="K196" s="15"/>
      <c r="L196" s="15"/>
      <c r="M196" s="15"/>
      <c r="N196" s="15"/>
      <c r="O196" s="15"/>
      <c r="P196" s="15"/>
      <c r="Q196" s="15"/>
      <c r="R196" s="15"/>
      <c r="S196" s="15"/>
      <c r="T196" s="15"/>
      <c r="U196" s="15"/>
      <c r="V196" s="15"/>
      <c r="W196" s="15"/>
      <c r="X196" s="15"/>
      <c r="Y196" s="15"/>
      <c r="Z196" s="15"/>
      <c r="AA196" s="18"/>
      <c r="AB196" s="12"/>
      <c r="AC196" s="18"/>
      <c r="AD196" s="18"/>
      <c r="AE196" s="18"/>
      <c r="AF196" s="18"/>
      <c r="AG196" s="18"/>
      <c r="AH196" s="18"/>
    </row>
    <row r="197" spans="1:34" ht="15.75" customHeight="1">
      <c r="A197" s="13"/>
      <c r="B197" s="13"/>
      <c r="C197" s="14"/>
      <c r="D197" s="14"/>
      <c r="E197" s="85"/>
      <c r="F197" s="15"/>
      <c r="G197" s="15"/>
      <c r="H197" s="15"/>
      <c r="I197" s="15"/>
      <c r="J197" s="15"/>
      <c r="K197" s="15"/>
      <c r="L197" s="15"/>
      <c r="M197" s="15"/>
      <c r="N197" s="15"/>
      <c r="O197" s="15"/>
      <c r="P197" s="15"/>
      <c r="Q197" s="15"/>
      <c r="R197" s="15"/>
      <c r="S197" s="15"/>
      <c r="T197" s="15"/>
      <c r="U197" s="15"/>
      <c r="V197" s="15"/>
      <c r="W197" s="15"/>
      <c r="X197" s="15"/>
      <c r="Y197" s="15"/>
      <c r="Z197" s="15"/>
      <c r="AA197" s="18"/>
      <c r="AB197" s="12"/>
      <c r="AC197" s="18"/>
      <c r="AD197" s="18"/>
      <c r="AE197" s="18"/>
      <c r="AF197" s="18"/>
      <c r="AG197" s="18"/>
      <c r="AH197" s="18"/>
    </row>
    <row r="198" spans="1:34" ht="15.75" customHeight="1">
      <c r="A198" s="13"/>
      <c r="B198" s="13"/>
      <c r="C198" s="14"/>
      <c r="D198" s="14"/>
      <c r="E198" s="85"/>
      <c r="F198" s="15"/>
      <c r="G198" s="15"/>
      <c r="H198" s="15"/>
      <c r="I198" s="15"/>
      <c r="J198" s="15"/>
      <c r="K198" s="15"/>
      <c r="L198" s="15"/>
      <c r="M198" s="15"/>
      <c r="N198" s="15"/>
      <c r="O198" s="15"/>
      <c r="P198" s="15"/>
      <c r="Q198" s="15"/>
      <c r="R198" s="15"/>
      <c r="S198" s="15"/>
      <c r="T198" s="15"/>
      <c r="U198" s="15"/>
      <c r="V198" s="15"/>
      <c r="W198" s="15"/>
      <c r="X198" s="15"/>
      <c r="Y198" s="15"/>
      <c r="Z198" s="15"/>
      <c r="AA198" s="18"/>
      <c r="AB198" s="12"/>
      <c r="AC198" s="18"/>
      <c r="AD198" s="18"/>
      <c r="AE198" s="18"/>
      <c r="AF198" s="18"/>
      <c r="AG198" s="18"/>
      <c r="AH198" s="18"/>
    </row>
    <row r="199" spans="1:34" ht="15.75" customHeight="1">
      <c r="A199" s="13"/>
      <c r="B199" s="13"/>
      <c r="C199" s="14"/>
      <c r="D199" s="14"/>
      <c r="E199" s="85"/>
      <c r="F199" s="15"/>
      <c r="G199" s="15"/>
      <c r="H199" s="15"/>
      <c r="I199" s="15"/>
      <c r="J199" s="15"/>
      <c r="K199" s="15"/>
      <c r="L199" s="15"/>
      <c r="M199" s="15"/>
      <c r="N199" s="15"/>
      <c r="O199" s="15"/>
      <c r="P199" s="15"/>
      <c r="Q199" s="15"/>
      <c r="R199" s="15"/>
      <c r="S199" s="15"/>
      <c r="T199" s="15"/>
      <c r="U199" s="15"/>
      <c r="V199" s="15"/>
      <c r="W199" s="15"/>
      <c r="X199" s="15"/>
      <c r="Y199" s="15"/>
      <c r="Z199" s="15"/>
      <c r="AA199" s="18"/>
      <c r="AB199" s="12"/>
      <c r="AC199" s="18"/>
      <c r="AD199" s="18"/>
      <c r="AE199" s="18"/>
      <c r="AF199" s="18"/>
      <c r="AG199" s="18"/>
      <c r="AH199" s="18"/>
    </row>
    <row r="200" spans="1:34" ht="15.75" customHeight="1">
      <c r="A200" s="13"/>
      <c r="B200" s="13"/>
      <c r="C200" s="14"/>
      <c r="D200" s="14"/>
      <c r="E200" s="85"/>
      <c r="F200" s="15"/>
      <c r="G200" s="15"/>
      <c r="H200" s="15"/>
      <c r="I200" s="15"/>
      <c r="J200" s="15"/>
      <c r="K200" s="15"/>
      <c r="L200" s="15"/>
      <c r="M200" s="15"/>
      <c r="N200" s="15"/>
      <c r="O200" s="15"/>
      <c r="P200" s="15"/>
      <c r="Q200" s="15"/>
      <c r="R200" s="15"/>
      <c r="S200" s="15"/>
      <c r="T200" s="15"/>
      <c r="U200" s="15"/>
      <c r="V200" s="15"/>
      <c r="W200" s="15"/>
      <c r="X200" s="15"/>
      <c r="Y200" s="15"/>
      <c r="Z200" s="15"/>
      <c r="AA200" s="18"/>
      <c r="AB200" s="12"/>
      <c r="AC200" s="18"/>
      <c r="AD200" s="18"/>
      <c r="AE200" s="18"/>
      <c r="AF200" s="18"/>
      <c r="AG200" s="18"/>
      <c r="AH200" s="18"/>
    </row>
    <row r="201" spans="1:34" ht="15.75" customHeight="1">
      <c r="A201" s="13"/>
      <c r="B201" s="13"/>
      <c r="C201" s="14"/>
      <c r="D201" s="14"/>
      <c r="E201" s="85"/>
      <c r="F201" s="15"/>
      <c r="G201" s="15"/>
      <c r="H201" s="15"/>
      <c r="I201" s="15"/>
      <c r="J201" s="15"/>
      <c r="K201" s="15"/>
      <c r="L201" s="15"/>
      <c r="M201" s="15"/>
      <c r="N201" s="15"/>
      <c r="O201" s="15"/>
      <c r="P201" s="15"/>
      <c r="Q201" s="15"/>
      <c r="R201" s="15"/>
      <c r="S201" s="15"/>
      <c r="T201" s="15"/>
      <c r="U201" s="15"/>
      <c r="V201" s="15"/>
      <c r="W201" s="15"/>
      <c r="X201" s="15"/>
      <c r="Y201" s="15"/>
      <c r="Z201" s="15"/>
      <c r="AA201" s="18"/>
      <c r="AB201" s="12"/>
      <c r="AC201" s="18"/>
      <c r="AD201" s="18"/>
      <c r="AE201" s="18"/>
      <c r="AF201" s="18"/>
      <c r="AG201" s="18"/>
      <c r="AH201" s="18"/>
    </row>
    <row r="202" spans="1:34" ht="15.75" customHeight="1">
      <c r="A202" s="13"/>
      <c r="B202" s="13"/>
      <c r="C202" s="14"/>
      <c r="D202" s="14"/>
      <c r="E202" s="85"/>
      <c r="F202" s="15"/>
      <c r="G202" s="15"/>
      <c r="H202" s="15"/>
      <c r="I202" s="15"/>
      <c r="J202" s="15"/>
      <c r="K202" s="15"/>
      <c r="L202" s="15"/>
      <c r="M202" s="15"/>
      <c r="N202" s="15"/>
      <c r="O202" s="15"/>
      <c r="P202" s="15"/>
      <c r="Q202" s="15"/>
      <c r="R202" s="15"/>
      <c r="S202" s="15"/>
      <c r="T202" s="15"/>
      <c r="U202" s="15"/>
      <c r="V202" s="15"/>
      <c r="W202" s="15"/>
      <c r="X202" s="15"/>
      <c r="Y202" s="15"/>
      <c r="Z202" s="15"/>
      <c r="AA202" s="18"/>
      <c r="AB202" s="12"/>
      <c r="AC202" s="18"/>
      <c r="AD202" s="18"/>
      <c r="AE202" s="18"/>
      <c r="AF202" s="18"/>
      <c r="AG202" s="18"/>
      <c r="AH202" s="18"/>
    </row>
    <row r="203" spans="1:34" ht="15.75" customHeight="1">
      <c r="A203" s="13"/>
      <c r="B203" s="13"/>
      <c r="C203" s="14"/>
      <c r="D203" s="14"/>
      <c r="E203" s="85"/>
      <c r="F203" s="15"/>
      <c r="G203" s="15"/>
      <c r="H203" s="15"/>
      <c r="I203" s="15"/>
      <c r="J203" s="15"/>
      <c r="K203" s="15"/>
      <c r="L203" s="15"/>
      <c r="M203" s="15"/>
      <c r="N203" s="15"/>
      <c r="O203" s="15"/>
      <c r="P203" s="15"/>
      <c r="Q203" s="15"/>
      <c r="R203" s="15"/>
      <c r="S203" s="15"/>
      <c r="T203" s="15"/>
      <c r="U203" s="15"/>
      <c r="V203" s="15"/>
      <c r="W203" s="15"/>
      <c r="X203" s="15"/>
      <c r="Y203" s="15"/>
      <c r="Z203" s="15"/>
      <c r="AA203" s="18"/>
      <c r="AB203" s="12"/>
      <c r="AC203" s="18"/>
      <c r="AD203" s="18"/>
      <c r="AE203" s="18"/>
      <c r="AF203" s="18"/>
      <c r="AG203" s="18"/>
      <c r="AH203" s="18"/>
    </row>
    <row r="204" spans="1:34" ht="15.75" customHeight="1">
      <c r="A204" s="13"/>
      <c r="B204" s="13"/>
      <c r="C204" s="14"/>
      <c r="D204" s="14"/>
      <c r="E204" s="85"/>
      <c r="F204" s="15"/>
      <c r="G204" s="15"/>
      <c r="H204" s="15"/>
      <c r="I204" s="15"/>
      <c r="J204" s="15"/>
      <c r="K204" s="15"/>
      <c r="L204" s="15"/>
      <c r="M204" s="15"/>
      <c r="N204" s="15"/>
      <c r="O204" s="15"/>
      <c r="P204" s="15"/>
      <c r="Q204" s="15"/>
      <c r="R204" s="15"/>
      <c r="S204" s="15"/>
      <c r="T204" s="15"/>
      <c r="U204" s="15"/>
      <c r="V204" s="15"/>
      <c r="W204" s="15"/>
      <c r="X204" s="15"/>
      <c r="Y204" s="15"/>
      <c r="Z204" s="15"/>
      <c r="AA204" s="18"/>
      <c r="AB204" s="12"/>
      <c r="AC204" s="18"/>
      <c r="AD204" s="18"/>
      <c r="AE204" s="18"/>
      <c r="AF204" s="18"/>
      <c r="AG204" s="18"/>
      <c r="AH204" s="18"/>
    </row>
    <row r="205" spans="1:34" ht="15.75" customHeight="1">
      <c r="A205" s="13"/>
      <c r="B205" s="13"/>
      <c r="C205" s="14"/>
      <c r="D205" s="14"/>
      <c r="E205" s="85"/>
      <c r="F205" s="15"/>
      <c r="G205" s="15"/>
      <c r="H205" s="15"/>
      <c r="I205" s="15"/>
      <c r="J205" s="15"/>
      <c r="K205" s="15"/>
      <c r="L205" s="15"/>
      <c r="M205" s="15"/>
      <c r="N205" s="15"/>
      <c r="O205" s="15"/>
      <c r="P205" s="15"/>
      <c r="Q205" s="15"/>
      <c r="R205" s="15"/>
      <c r="S205" s="15"/>
      <c r="T205" s="15"/>
      <c r="U205" s="15"/>
      <c r="V205" s="15"/>
      <c r="W205" s="15"/>
      <c r="X205" s="15"/>
      <c r="Y205" s="15"/>
      <c r="Z205" s="15"/>
      <c r="AA205" s="18"/>
      <c r="AB205" s="12"/>
      <c r="AC205" s="18"/>
      <c r="AD205" s="18"/>
      <c r="AE205" s="18"/>
      <c r="AF205" s="18"/>
      <c r="AG205" s="18"/>
      <c r="AH205" s="18"/>
    </row>
    <row r="206" spans="1:34" ht="15.75" customHeight="1">
      <c r="A206" s="13"/>
      <c r="B206" s="13"/>
      <c r="C206" s="14"/>
      <c r="D206" s="14"/>
      <c r="E206" s="85"/>
      <c r="F206" s="15"/>
      <c r="G206" s="15"/>
      <c r="H206" s="15"/>
      <c r="I206" s="15"/>
      <c r="J206" s="15"/>
      <c r="K206" s="15"/>
      <c r="L206" s="15"/>
      <c r="M206" s="15"/>
      <c r="N206" s="15"/>
      <c r="O206" s="15"/>
      <c r="P206" s="15"/>
      <c r="Q206" s="15"/>
      <c r="R206" s="15"/>
      <c r="S206" s="15"/>
      <c r="T206" s="15"/>
      <c r="U206" s="15"/>
      <c r="V206" s="15"/>
      <c r="W206" s="15"/>
      <c r="X206" s="15"/>
      <c r="Y206" s="15"/>
      <c r="Z206" s="15"/>
      <c r="AA206" s="18"/>
      <c r="AB206" s="12"/>
      <c r="AC206" s="18"/>
      <c r="AD206" s="18"/>
      <c r="AE206" s="18"/>
      <c r="AF206" s="18"/>
      <c r="AG206" s="18"/>
      <c r="AH206" s="18"/>
    </row>
    <row r="207" spans="1:34" ht="15.75" customHeight="1">
      <c r="A207" s="13"/>
      <c r="B207" s="13"/>
      <c r="C207" s="14"/>
      <c r="D207" s="14"/>
      <c r="E207" s="85"/>
      <c r="F207" s="15"/>
      <c r="G207" s="15"/>
      <c r="H207" s="15"/>
      <c r="I207" s="15"/>
      <c r="J207" s="15"/>
      <c r="K207" s="15"/>
      <c r="L207" s="15"/>
      <c r="M207" s="15"/>
      <c r="N207" s="15"/>
      <c r="O207" s="15"/>
      <c r="P207" s="15"/>
      <c r="Q207" s="15"/>
      <c r="R207" s="15"/>
      <c r="S207" s="15"/>
      <c r="T207" s="15"/>
      <c r="U207" s="15"/>
      <c r="V207" s="15"/>
      <c r="W207" s="15"/>
      <c r="X207" s="15"/>
      <c r="Y207" s="15"/>
      <c r="Z207" s="15"/>
      <c r="AA207" s="18"/>
      <c r="AB207" s="12"/>
      <c r="AC207" s="18"/>
      <c r="AD207" s="18"/>
      <c r="AE207" s="18"/>
      <c r="AF207" s="18"/>
      <c r="AG207" s="18"/>
      <c r="AH207" s="18"/>
    </row>
    <row r="208" spans="1:34" ht="15.75" customHeight="1">
      <c r="A208" s="13"/>
      <c r="B208" s="13"/>
      <c r="C208" s="14"/>
      <c r="D208" s="14"/>
      <c r="E208" s="85"/>
      <c r="F208" s="15"/>
      <c r="G208" s="15"/>
      <c r="H208" s="15"/>
      <c r="I208" s="15"/>
      <c r="J208" s="15"/>
      <c r="K208" s="15"/>
      <c r="L208" s="15"/>
      <c r="M208" s="15"/>
      <c r="N208" s="15"/>
      <c r="O208" s="15"/>
      <c r="P208" s="15"/>
      <c r="Q208" s="15"/>
      <c r="R208" s="15"/>
      <c r="S208" s="15"/>
      <c r="T208" s="15"/>
      <c r="U208" s="15"/>
      <c r="V208" s="15"/>
      <c r="W208" s="15"/>
      <c r="X208" s="15"/>
      <c r="Y208" s="15"/>
      <c r="Z208" s="15"/>
      <c r="AA208" s="18"/>
      <c r="AB208" s="12"/>
      <c r="AC208" s="18"/>
      <c r="AD208" s="18"/>
      <c r="AE208" s="18"/>
      <c r="AF208" s="18"/>
      <c r="AG208" s="18"/>
      <c r="AH208" s="18"/>
    </row>
    <row r="209" spans="1:34" ht="15.75" customHeight="1">
      <c r="A209" s="13"/>
      <c r="B209" s="13"/>
      <c r="C209" s="14"/>
      <c r="D209" s="14"/>
      <c r="E209" s="85"/>
      <c r="F209" s="15"/>
      <c r="G209" s="15"/>
      <c r="H209" s="15"/>
      <c r="I209" s="15"/>
      <c r="J209" s="15"/>
      <c r="K209" s="15"/>
      <c r="L209" s="15"/>
      <c r="M209" s="15"/>
      <c r="N209" s="15"/>
      <c r="O209" s="15"/>
      <c r="P209" s="15"/>
      <c r="Q209" s="15"/>
      <c r="R209" s="15"/>
      <c r="S209" s="15"/>
      <c r="T209" s="15"/>
      <c r="U209" s="15"/>
      <c r="V209" s="15"/>
      <c r="W209" s="15"/>
      <c r="X209" s="15"/>
      <c r="Y209" s="15"/>
      <c r="Z209" s="15"/>
      <c r="AA209" s="18"/>
      <c r="AB209" s="12"/>
      <c r="AC209" s="18"/>
      <c r="AD209" s="18"/>
      <c r="AE209" s="18"/>
      <c r="AF209" s="18"/>
      <c r="AG209" s="18"/>
      <c r="AH209" s="18"/>
    </row>
    <row r="210" spans="1:34" ht="15.75" customHeight="1">
      <c r="A210" s="13"/>
      <c r="B210" s="13"/>
      <c r="C210" s="14"/>
      <c r="D210" s="14"/>
      <c r="E210" s="85"/>
      <c r="F210" s="15"/>
      <c r="G210" s="15"/>
      <c r="H210" s="15"/>
      <c r="I210" s="15"/>
      <c r="J210" s="15"/>
      <c r="K210" s="15"/>
      <c r="L210" s="15"/>
      <c r="M210" s="15"/>
      <c r="N210" s="15"/>
      <c r="O210" s="15"/>
      <c r="P210" s="15"/>
      <c r="Q210" s="15"/>
      <c r="R210" s="15"/>
      <c r="S210" s="15"/>
      <c r="T210" s="15"/>
      <c r="U210" s="15"/>
      <c r="V210" s="15"/>
      <c r="W210" s="15"/>
      <c r="X210" s="15"/>
      <c r="Y210" s="15"/>
      <c r="Z210" s="15"/>
      <c r="AA210" s="18"/>
      <c r="AB210" s="12"/>
      <c r="AC210" s="18"/>
      <c r="AD210" s="18"/>
      <c r="AE210" s="18"/>
      <c r="AF210" s="18"/>
      <c r="AG210" s="18"/>
      <c r="AH210" s="18"/>
    </row>
    <row r="211" spans="1:34" ht="15.75" customHeight="1">
      <c r="A211" s="13"/>
      <c r="B211" s="13"/>
      <c r="C211" s="14"/>
      <c r="D211" s="14"/>
      <c r="E211" s="85"/>
      <c r="F211" s="15"/>
      <c r="G211" s="15"/>
      <c r="H211" s="15"/>
      <c r="I211" s="15"/>
      <c r="J211" s="15"/>
      <c r="K211" s="15"/>
      <c r="L211" s="15"/>
      <c r="M211" s="15"/>
      <c r="N211" s="15"/>
      <c r="O211" s="15"/>
      <c r="P211" s="15"/>
      <c r="Q211" s="15"/>
      <c r="R211" s="15"/>
      <c r="S211" s="15"/>
      <c r="T211" s="15"/>
      <c r="U211" s="15"/>
      <c r="V211" s="15"/>
      <c r="W211" s="15"/>
      <c r="X211" s="15"/>
      <c r="Y211" s="15"/>
      <c r="Z211" s="15"/>
      <c r="AA211" s="18"/>
      <c r="AB211" s="12"/>
      <c r="AC211" s="18"/>
      <c r="AD211" s="18"/>
      <c r="AE211" s="18"/>
      <c r="AF211" s="18"/>
      <c r="AG211" s="18"/>
      <c r="AH211" s="18"/>
    </row>
    <row r="212" spans="1:34" ht="15.75" customHeight="1">
      <c r="A212" s="13"/>
      <c r="B212" s="13"/>
      <c r="C212" s="14"/>
      <c r="D212" s="14"/>
      <c r="E212" s="85"/>
      <c r="F212" s="15"/>
      <c r="G212" s="15"/>
      <c r="H212" s="15"/>
      <c r="I212" s="15"/>
      <c r="J212" s="15"/>
      <c r="K212" s="15"/>
      <c r="L212" s="15"/>
      <c r="M212" s="15"/>
      <c r="N212" s="15"/>
      <c r="O212" s="15"/>
      <c r="P212" s="15"/>
      <c r="Q212" s="15"/>
      <c r="R212" s="15"/>
      <c r="S212" s="15"/>
      <c r="T212" s="15"/>
      <c r="U212" s="15"/>
      <c r="V212" s="15"/>
      <c r="W212" s="15"/>
      <c r="X212" s="15"/>
      <c r="Y212" s="15"/>
      <c r="Z212" s="15"/>
      <c r="AA212" s="18"/>
      <c r="AB212" s="12"/>
      <c r="AC212" s="18"/>
      <c r="AD212" s="18"/>
      <c r="AE212" s="18"/>
      <c r="AF212" s="18"/>
      <c r="AG212" s="18"/>
      <c r="AH212" s="18"/>
    </row>
    <row r="213" spans="1:34" ht="15.75" customHeight="1">
      <c r="A213" s="13"/>
      <c r="B213" s="13"/>
      <c r="C213" s="14"/>
      <c r="D213" s="14"/>
      <c r="E213" s="85"/>
      <c r="F213" s="15"/>
      <c r="G213" s="15"/>
      <c r="H213" s="15"/>
      <c r="I213" s="15"/>
      <c r="J213" s="15"/>
      <c r="K213" s="15"/>
      <c r="L213" s="15"/>
      <c r="M213" s="15"/>
      <c r="N213" s="15"/>
      <c r="O213" s="15"/>
      <c r="P213" s="15"/>
      <c r="Q213" s="15"/>
      <c r="R213" s="15"/>
      <c r="S213" s="15"/>
      <c r="T213" s="15"/>
      <c r="U213" s="15"/>
      <c r="V213" s="15"/>
      <c r="W213" s="15"/>
      <c r="X213" s="15"/>
      <c r="Y213" s="15"/>
      <c r="Z213" s="15"/>
      <c r="AA213" s="18"/>
      <c r="AB213" s="12"/>
      <c r="AC213" s="18"/>
      <c r="AD213" s="18"/>
      <c r="AE213" s="18"/>
      <c r="AF213" s="18"/>
      <c r="AG213" s="18"/>
      <c r="AH213" s="18"/>
    </row>
    <row r="214" spans="1:34" ht="15.75" customHeight="1">
      <c r="A214" s="13"/>
      <c r="B214" s="13"/>
      <c r="C214" s="14"/>
      <c r="D214" s="14"/>
      <c r="E214" s="85"/>
      <c r="F214" s="15"/>
      <c r="G214" s="15"/>
      <c r="H214" s="15"/>
      <c r="I214" s="15"/>
      <c r="J214" s="15"/>
      <c r="K214" s="15"/>
      <c r="L214" s="15"/>
      <c r="M214" s="15"/>
      <c r="N214" s="15"/>
      <c r="O214" s="15"/>
      <c r="P214" s="15"/>
      <c r="Q214" s="15"/>
      <c r="R214" s="15"/>
      <c r="S214" s="15"/>
      <c r="T214" s="15"/>
      <c r="U214" s="15"/>
      <c r="V214" s="15"/>
      <c r="W214" s="15"/>
      <c r="X214" s="15"/>
      <c r="Y214" s="15"/>
      <c r="Z214" s="15"/>
      <c r="AA214" s="18"/>
      <c r="AB214" s="12"/>
      <c r="AC214" s="18"/>
      <c r="AD214" s="18"/>
      <c r="AE214" s="18"/>
      <c r="AF214" s="18"/>
      <c r="AG214" s="18"/>
      <c r="AH214" s="18"/>
    </row>
    <row r="215" spans="1:34" ht="15.75" customHeight="1">
      <c r="A215" s="13"/>
      <c r="B215" s="13"/>
      <c r="C215" s="14"/>
      <c r="D215" s="14"/>
      <c r="E215" s="85"/>
      <c r="F215" s="15"/>
      <c r="G215" s="15"/>
      <c r="H215" s="15"/>
      <c r="I215" s="15"/>
      <c r="J215" s="15"/>
      <c r="K215" s="15"/>
      <c r="L215" s="15"/>
      <c r="M215" s="15"/>
      <c r="N215" s="15"/>
      <c r="O215" s="15"/>
      <c r="P215" s="15"/>
      <c r="Q215" s="15"/>
      <c r="R215" s="15"/>
      <c r="S215" s="15"/>
      <c r="T215" s="15"/>
      <c r="U215" s="15"/>
      <c r="V215" s="15"/>
      <c r="W215" s="15"/>
      <c r="X215" s="15"/>
      <c r="Y215" s="15"/>
      <c r="Z215" s="15"/>
      <c r="AA215" s="18"/>
      <c r="AB215" s="12"/>
      <c r="AC215" s="18"/>
      <c r="AD215" s="18"/>
      <c r="AE215" s="18"/>
      <c r="AF215" s="18"/>
      <c r="AG215" s="18"/>
      <c r="AH215" s="18"/>
    </row>
    <row r="216" spans="1:34" ht="15.75" customHeight="1">
      <c r="A216" s="13"/>
      <c r="B216" s="13"/>
      <c r="C216" s="14"/>
      <c r="D216" s="14"/>
      <c r="E216" s="85"/>
      <c r="F216" s="15"/>
      <c r="G216" s="15"/>
      <c r="H216" s="15"/>
      <c r="I216" s="15"/>
      <c r="J216" s="15"/>
      <c r="K216" s="15"/>
      <c r="L216" s="15"/>
      <c r="M216" s="15"/>
      <c r="N216" s="15"/>
      <c r="O216" s="15"/>
      <c r="P216" s="15"/>
      <c r="Q216" s="15"/>
      <c r="R216" s="15"/>
      <c r="S216" s="15"/>
      <c r="T216" s="15"/>
      <c r="U216" s="15"/>
      <c r="V216" s="15"/>
      <c r="W216" s="15"/>
      <c r="X216" s="15"/>
      <c r="Y216" s="15"/>
      <c r="Z216" s="15"/>
      <c r="AA216" s="18"/>
      <c r="AB216" s="12"/>
      <c r="AC216" s="18"/>
      <c r="AD216" s="18"/>
      <c r="AE216" s="18"/>
      <c r="AF216" s="18"/>
      <c r="AG216" s="18"/>
      <c r="AH216" s="18"/>
    </row>
    <row r="217" spans="1:34" ht="15.75" customHeight="1">
      <c r="A217" s="13"/>
      <c r="B217" s="13"/>
      <c r="C217" s="14"/>
      <c r="D217" s="14"/>
      <c r="E217" s="85"/>
      <c r="F217" s="15"/>
      <c r="G217" s="15"/>
      <c r="H217" s="15"/>
      <c r="I217" s="15"/>
      <c r="J217" s="15"/>
      <c r="K217" s="15"/>
      <c r="L217" s="15"/>
      <c r="M217" s="15"/>
      <c r="N217" s="15"/>
      <c r="O217" s="15"/>
      <c r="P217" s="15"/>
      <c r="Q217" s="15"/>
      <c r="R217" s="15"/>
      <c r="S217" s="15"/>
      <c r="T217" s="15"/>
      <c r="U217" s="15"/>
      <c r="V217" s="15"/>
      <c r="W217" s="15"/>
      <c r="X217" s="15"/>
      <c r="Y217" s="15"/>
      <c r="Z217" s="15"/>
      <c r="AA217" s="18"/>
      <c r="AB217" s="12"/>
      <c r="AC217" s="18"/>
      <c r="AD217" s="18"/>
      <c r="AE217" s="18"/>
      <c r="AF217" s="18"/>
      <c r="AG217" s="18"/>
      <c r="AH217" s="18"/>
    </row>
    <row r="218" spans="1:34" ht="15.75" customHeight="1">
      <c r="A218" s="13"/>
      <c r="B218" s="13"/>
      <c r="C218" s="14"/>
      <c r="D218" s="14"/>
      <c r="E218" s="85"/>
      <c r="F218" s="15"/>
      <c r="G218" s="15"/>
      <c r="H218" s="15"/>
      <c r="I218" s="15"/>
      <c r="J218" s="15"/>
      <c r="K218" s="15"/>
      <c r="L218" s="15"/>
      <c r="M218" s="15"/>
      <c r="N218" s="15"/>
      <c r="O218" s="15"/>
      <c r="P218" s="15"/>
      <c r="Q218" s="15"/>
      <c r="R218" s="15"/>
      <c r="S218" s="15"/>
      <c r="T218" s="15"/>
      <c r="U218" s="15"/>
      <c r="V218" s="15"/>
      <c r="W218" s="15"/>
      <c r="X218" s="15"/>
      <c r="Y218" s="15"/>
      <c r="Z218" s="15"/>
      <c r="AA218" s="18"/>
      <c r="AB218" s="12"/>
      <c r="AC218" s="18"/>
      <c r="AD218" s="18"/>
      <c r="AE218" s="18"/>
      <c r="AF218" s="18"/>
      <c r="AG218" s="18"/>
      <c r="AH218" s="18"/>
    </row>
    <row r="219" spans="1:34" ht="15.75" customHeight="1">
      <c r="A219" s="13"/>
      <c r="B219" s="13"/>
      <c r="C219" s="14"/>
      <c r="D219" s="14"/>
      <c r="E219" s="85"/>
      <c r="F219" s="15"/>
      <c r="G219" s="15"/>
      <c r="H219" s="15"/>
      <c r="I219" s="15"/>
      <c r="J219" s="15"/>
      <c r="K219" s="15"/>
      <c r="L219" s="15"/>
      <c r="M219" s="15"/>
      <c r="N219" s="15"/>
      <c r="O219" s="15"/>
      <c r="P219" s="15"/>
      <c r="Q219" s="15"/>
      <c r="R219" s="15"/>
      <c r="S219" s="15"/>
      <c r="T219" s="15"/>
      <c r="U219" s="15"/>
      <c r="V219" s="15"/>
      <c r="W219" s="15"/>
      <c r="X219" s="15"/>
      <c r="Y219" s="15"/>
      <c r="Z219" s="15"/>
      <c r="AA219" s="18"/>
      <c r="AB219" s="12"/>
      <c r="AC219" s="18"/>
      <c r="AD219" s="18"/>
      <c r="AE219" s="18"/>
      <c r="AF219" s="18"/>
      <c r="AG219" s="18"/>
      <c r="AH219" s="18"/>
    </row>
    <row r="220" spans="1:34" ht="15.75" customHeight="1">
      <c r="A220" s="13"/>
      <c r="B220" s="13"/>
      <c r="C220" s="14"/>
      <c r="D220" s="14"/>
      <c r="E220" s="85"/>
      <c r="F220" s="15"/>
      <c r="G220" s="15"/>
      <c r="H220" s="15"/>
      <c r="I220" s="15"/>
      <c r="J220" s="15"/>
      <c r="K220" s="15"/>
      <c r="L220" s="15"/>
      <c r="M220" s="15"/>
      <c r="N220" s="15"/>
      <c r="O220" s="15"/>
      <c r="P220" s="15"/>
      <c r="Q220" s="15"/>
      <c r="R220" s="15"/>
      <c r="S220" s="15"/>
      <c r="T220" s="15"/>
      <c r="U220" s="15"/>
      <c r="V220" s="15"/>
      <c r="W220" s="15"/>
      <c r="X220" s="15"/>
      <c r="Y220" s="15"/>
      <c r="Z220" s="15"/>
      <c r="AA220" s="18"/>
      <c r="AB220" s="12"/>
      <c r="AC220" s="18"/>
      <c r="AD220" s="18"/>
      <c r="AE220" s="18"/>
      <c r="AF220" s="18"/>
      <c r="AG220" s="18"/>
      <c r="AH220" s="18"/>
    </row>
    <row r="221" spans="1:34" ht="15.75" customHeight="1">
      <c r="A221" s="13"/>
      <c r="B221" s="13"/>
      <c r="C221" s="14"/>
      <c r="D221" s="14"/>
      <c r="E221" s="85"/>
      <c r="F221" s="15"/>
      <c r="G221" s="15"/>
      <c r="H221" s="15"/>
      <c r="I221" s="15"/>
      <c r="J221" s="15"/>
      <c r="K221" s="15"/>
      <c r="L221" s="15"/>
      <c r="M221" s="15"/>
      <c r="N221" s="15"/>
      <c r="O221" s="15"/>
      <c r="P221" s="15"/>
      <c r="Q221" s="15"/>
      <c r="R221" s="15"/>
      <c r="S221" s="15"/>
      <c r="T221" s="15"/>
      <c r="U221" s="15"/>
      <c r="V221" s="15"/>
      <c r="W221" s="15"/>
      <c r="X221" s="15"/>
      <c r="Y221" s="15"/>
      <c r="Z221" s="15"/>
      <c r="AA221" s="18"/>
      <c r="AB221" s="12"/>
      <c r="AC221" s="18"/>
      <c r="AD221" s="18"/>
      <c r="AE221" s="18"/>
      <c r="AF221" s="18"/>
      <c r="AG221" s="18"/>
      <c r="AH221" s="18"/>
    </row>
    <row r="222" spans="1:34" ht="15.75" customHeight="1">
      <c r="A222" s="13"/>
      <c r="B222" s="13"/>
      <c r="C222" s="14"/>
      <c r="D222" s="14"/>
      <c r="E222" s="85"/>
      <c r="F222" s="15"/>
      <c r="G222" s="15"/>
      <c r="H222" s="15"/>
      <c r="I222" s="15"/>
      <c r="J222" s="15"/>
      <c r="K222" s="15"/>
      <c r="L222" s="15"/>
      <c r="M222" s="15"/>
      <c r="N222" s="15"/>
      <c r="O222" s="15"/>
      <c r="P222" s="15"/>
      <c r="Q222" s="15"/>
      <c r="R222" s="15"/>
      <c r="S222" s="15"/>
      <c r="T222" s="15"/>
      <c r="U222" s="15"/>
      <c r="V222" s="15"/>
      <c r="W222" s="15"/>
      <c r="X222" s="15"/>
      <c r="Y222" s="15"/>
      <c r="Z222" s="15"/>
      <c r="AA222" s="18"/>
      <c r="AB222" s="12"/>
      <c r="AC222" s="18"/>
      <c r="AD222" s="18"/>
      <c r="AE222" s="18"/>
      <c r="AF222" s="18"/>
      <c r="AG222" s="18"/>
      <c r="AH222" s="18"/>
    </row>
    <row r="223" spans="1:34" ht="15.75" customHeight="1">
      <c r="A223" s="13"/>
      <c r="B223" s="13"/>
      <c r="C223" s="14"/>
      <c r="D223" s="14"/>
      <c r="E223" s="85"/>
      <c r="F223" s="15"/>
      <c r="G223" s="15"/>
      <c r="H223" s="15"/>
      <c r="I223" s="15"/>
      <c r="J223" s="15"/>
      <c r="K223" s="15"/>
      <c r="L223" s="15"/>
      <c r="M223" s="15"/>
      <c r="N223" s="15"/>
      <c r="O223" s="15"/>
      <c r="P223" s="15"/>
      <c r="Q223" s="15"/>
      <c r="R223" s="15"/>
      <c r="S223" s="15"/>
      <c r="T223" s="15"/>
      <c r="U223" s="15"/>
      <c r="V223" s="15"/>
      <c r="W223" s="15"/>
      <c r="X223" s="15"/>
      <c r="Y223" s="15"/>
      <c r="Z223" s="15"/>
      <c r="AA223" s="18"/>
      <c r="AB223" s="12"/>
      <c r="AC223" s="18"/>
      <c r="AD223" s="18"/>
      <c r="AE223" s="18"/>
      <c r="AF223" s="18"/>
      <c r="AG223" s="18"/>
      <c r="AH223" s="18"/>
    </row>
    <row r="224" spans="1:34" ht="15.75" customHeight="1">
      <c r="A224" s="13"/>
      <c r="B224" s="13"/>
      <c r="C224" s="14"/>
      <c r="D224" s="14"/>
      <c r="E224" s="85"/>
      <c r="F224" s="15"/>
      <c r="G224" s="15"/>
      <c r="H224" s="15"/>
      <c r="I224" s="15"/>
      <c r="J224" s="15"/>
      <c r="K224" s="15"/>
      <c r="L224" s="15"/>
      <c r="M224" s="15"/>
      <c r="N224" s="15"/>
      <c r="O224" s="15"/>
      <c r="P224" s="15"/>
      <c r="Q224" s="15"/>
      <c r="R224" s="15"/>
      <c r="S224" s="15"/>
      <c r="T224" s="15"/>
      <c r="U224" s="15"/>
      <c r="V224" s="15"/>
      <c r="W224" s="15"/>
      <c r="X224" s="15"/>
      <c r="Y224" s="15"/>
      <c r="Z224" s="15"/>
      <c r="AA224" s="18"/>
      <c r="AB224" s="12"/>
      <c r="AC224" s="18"/>
      <c r="AD224" s="18"/>
      <c r="AE224" s="18"/>
      <c r="AF224" s="18"/>
      <c r="AG224" s="18"/>
      <c r="AH224" s="18"/>
    </row>
    <row r="225" spans="1:34" ht="15.75" customHeight="1">
      <c r="A225" s="13"/>
      <c r="B225" s="13"/>
      <c r="C225" s="14"/>
      <c r="D225" s="14"/>
      <c r="E225" s="85"/>
      <c r="F225" s="15"/>
      <c r="G225" s="15"/>
      <c r="H225" s="15"/>
      <c r="I225" s="15"/>
      <c r="J225" s="15"/>
      <c r="K225" s="15"/>
      <c r="L225" s="15"/>
      <c r="M225" s="15"/>
      <c r="N225" s="15"/>
      <c r="O225" s="15"/>
      <c r="P225" s="15"/>
      <c r="Q225" s="15"/>
      <c r="R225" s="15"/>
      <c r="S225" s="15"/>
      <c r="T225" s="15"/>
      <c r="U225" s="15"/>
      <c r="V225" s="15"/>
      <c r="W225" s="15"/>
      <c r="X225" s="15"/>
      <c r="Y225" s="15"/>
      <c r="Z225" s="15"/>
      <c r="AA225" s="18"/>
      <c r="AB225" s="12"/>
      <c r="AC225" s="18"/>
      <c r="AD225" s="18"/>
      <c r="AE225" s="18"/>
      <c r="AF225" s="18"/>
      <c r="AG225" s="18"/>
      <c r="AH225" s="18"/>
    </row>
    <row r="226" spans="1:34" ht="15.75" customHeight="1">
      <c r="A226" s="13"/>
      <c r="B226" s="13"/>
      <c r="C226" s="14"/>
      <c r="D226" s="14"/>
      <c r="E226" s="85"/>
      <c r="F226" s="15"/>
      <c r="G226" s="15"/>
      <c r="H226" s="15"/>
      <c r="I226" s="15"/>
      <c r="J226" s="15"/>
      <c r="K226" s="15"/>
      <c r="L226" s="15"/>
      <c r="M226" s="15"/>
      <c r="N226" s="15"/>
      <c r="O226" s="15"/>
      <c r="P226" s="15"/>
      <c r="Q226" s="15"/>
      <c r="R226" s="15"/>
      <c r="S226" s="15"/>
      <c r="T226" s="15"/>
      <c r="U226" s="15"/>
      <c r="V226" s="15"/>
      <c r="W226" s="15"/>
      <c r="X226" s="15"/>
      <c r="Y226" s="15"/>
      <c r="Z226" s="15"/>
      <c r="AA226" s="18"/>
      <c r="AB226" s="12"/>
      <c r="AC226" s="18"/>
      <c r="AD226" s="18"/>
      <c r="AE226" s="18"/>
      <c r="AF226" s="18"/>
      <c r="AG226" s="18"/>
      <c r="AH226" s="18"/>
    </row>
    <row r="227" spans="1:34" ht="15.75" customHeight="1">
      <c r="A227" s="13"/>
      <c r="B227" s="13"/>
      <c r="C227" s="14"/>
      <c r="D227" s="14"/>
      <c r="E227" s="85"/>
      <c r="F227" s="15"/>
      <c r="G227" s="15"/>
      <c r="H227" s="15"/>
      <c r="I227" s="15"/>
      <c r="J227" s="15"/>
      <c r="K227" s="15"/>
      <c r="L227" s="15"/>
      <c r="M227" s="15"/>
      <c r="N227" s="15"/>
      <c r="O227" s="15"/>
      <c r="P227" s="15"/>
      <c r="Q227" s="15"/>
      <c r="R227" s="15"/>
      <c r="S227" s="15"/>
      <c r="T227" s="15"/>
      <c r="U227" s="15"/>
      <c r="V227" s="15"/>
      <c r="W227" s="15"/>
      <c r="X227" s="15"/>
      <c r="Y227" s="15"/>
      <c r="Z227" s="15"/>
      <c r="AA227" s="18"/>
      <c r="AB227" s="12"/>
      <c r="AC227" s="18"/>
      <c r="AD227" s="18"/>
      <c r="AE227" s="18"/>
      <c r="AF227" s="18"/>
      <c r="AG227" s="18"/>
      <c r="AH227" s="18"/>
    </row>
    <row r="228" spans="1:34" ht="15.75" customHeight="1">
      <c r="A228" s="13"/>
      <c r="B228" s="13"/>
      <c r="C228" s="14"/>
      <c r="D228" s="14"/>
      <c r="E228" s="85"/>
      <c r="F228" s="15"/>
      <c r="G228" s="15"/>
      <c r="H228" s="15"/>
      <c r="I228" s="15"/>
      <c r="J228" s="15"/>
      <c r="K228" s="15"/>
      <c r="L228" s="15"/>
      <c r="M228" s="15"/>
      <c r="N228" s="15"/>
      <c r="O228" s="15"/>
      <c r="P228" s="15"/>
      <c r="Q228" s="15"/>
      <c r="R228" s="15"/>
      <c r="S228" s="15"/>
      <c r="T228" s="15"/>
      <c r="U228" s="15"/>
      <c r="V228" s="15"/>
      <c r="W228" s="15"/>
      <c r="X228" s="15"/>
      <c r="Y228" s="15"/>
      <c r="Z228" s="15"/>
      <c r="AA228" s="18"/>
      <c r="AB228" s="12"/>
      <c r="AC228" s="18"/>
      <c r="AD228" s="18"/>
      <c r="AE228" s="18"/>
      <c r="AF228" s="18"/>
      <c r="AG228" s="18"/>
      <c r="AH228" s="18"/>
    </row>
    <row r="229" spans="1:34" ht="15.75" customHeight="1">
      <c r="A229" s="13"/>
      <c r="B229" s="13"/>
      <c r="C229" s="14"/>
      <c r="D229" s="14"/>
      <c r="E229" s="85"/>
      <c r="F229" s="15"/>
      <c r="G229" s="15"/>
      <c r="H229" s="15"/>
      <c r="I229" s="15"/>
      <c r="J229" s="15"/>
      <c r="K229" s="15"/>
      <c r="L229" s="15"/>
      <c r="M229" s="15"/>
      <c r="N229" s="15"/>
      <c r="O229" s="15"/>
      <c r="P229" s="15"/>
      <c r="Q229" s="15"/>
      <c r="R229" s="15"/>
      <c r="S229" s="15"/>
      <c r="T229" s="15"/>
      <c r="U229" s="15"/>
      <c r="V229" s="15"/>
      <c r="W229" s="15"/>
      <c r="X229" s="15"/>
      <c r="Y229" s="15"/>
      <c r="Z229" s="15"/>
      <c r="AA229" s="18"/>
      <c r="AB229" s="12"/>
      <c r="AC229" s="18"/>
      <c r="AD229" s="18"/>
      <c r="AE229" s="18"/>
      <c r="AF229" s="18"/>
      <c r="AG229" s="18"/>
      <c r="AH229" s="18"/>
    </row>
    <row r="230" spans="1:34" ht="15.75" customHeight="1">
      <c r="A230" s="13"/>
      <c r="B230" s="13"/>
      <c r="C230" s="14"/>
      <c r="D230" s="14"/>
      <c r="E230" s="85"/>
      <c r="F230" s="15"/>
      <c r="G230" s="15"/>
      <c r="H230" s="15"/>
      <c r="I230" s="15"/>
      <c r="J230" s="15"/>
      <c r="K230" s="15"/>
      <c r="L230" s="15"/>
      <c r="M230" s="15"/>
      <c r="N230" s="15"/>
      <c r="O230" s="15"/>
      <c r="P230" s="15"/>
      <c r="Q230" s="15"/>
      <c r="R230" s="15"/>
      <c r="S230" s="15"/>
      <c r="T230" s="15"/>
      <c r="U230" s="15"/>
      <c r="V230" s="15"/>
      <c r="W230" s="15"/>
      <c r="X230" s="15"/>
      <c r="Y230" s="15"/>
      <c r="Z230" s="15"/>
      <c r="AA230" s="18"/>
      <c r="AB230" s="12"/>
      <c r="AC230" s="18"/>
      <c r="AD230" s="18"/>
      <c r="AE230" s="18"/>
      <c r="AF230" s="18"/>
      <c r="AG230" s="18"/>
      <c r="AH230" s="18"/>
    </row>
    <row r="231" spans="1:34" ht="15.75" customHeight="1">
      <c r="A231" s="13"/>
      <c r="B231" s="13"/>
      <c r="C231" s="14"/>
      <c r="D231" s="14"/>
      <c r="E231" s="85"/>
      <c r="F231" s="15"/>
      <c r="G231" s="15"/>
      <c r="H231" s="15"/>
      <c r="I231" s="15"/>
      <c r="J231" s="15"/>
      <c r="K231" s="15"/>
      <c r="L231" s="15"/>
      <c r="M231" s="15"/>
      <c r="N231" s="15"/>
      <c r="O231" s="15"/>
      <c r="P231" s="15"/>
      <c r="Q231" s="15"/>
      <c r="R231" s="15"/>
      <c r="S231" s="15"/>
      <c r="T231" s="15"/>
      <c r="U231" s="15"/>
      <c r="V231" s="15"/>
      <c r="W231" s="15"/>
      <c r="X231" s="15"/>
      <c r="Y231" s="15"/>
      <c r="Z231" s="15"/>
      <c r="AA231" s="18"/>
      <c r="AB231" s="12"/>
      <c r="AC231" s="18"/>
      <c r="AD231" s="18"/>
      <c r="AE231" s="18"/>
      <c r="AF231" s="18"/>
      <c r="AG231" s="18"/>
      <c r="AH231" s="18"/>
    </row>
    <row r="232" spans="1:34" ht="15.75" customHeight="1">
      <c r="A232" s="13"/>
      <c r="B232" s="13"/>
      <c r="C232" s="14"/>
      <c r="D232" s="14"/>
      <c r="E232" s="85"/>
      <c r="F232" s="15"/>
      <c r="G232" s="15"/>
      <c r="H232" s="15"/>
      <c r="I232" s="15"/>
      <c r="J232" s="15"/>
      <c r="K232" s="15"/>
      <c r="L232" s="15"/>
      <c r="M232" s="15"/>
      <c r="N232" s="15"/>
      <c r="O232" s="15"/>
      <c r="P232" s="15"/>
      <c r="Q232" s="15"/>
      <c r="R232" s="15"/>
      <c r="S232" s="15"/>
      <c r="T232" s="15"/>
      <c r="U232" s="15"/>
      <c r="V232" s="15"/>
      <c r="W232" s="15"/>
      <c r="X232" s="15"/>
      <c r="Y232" s="15"/>
      <c r="Z232" s="15"/>
      <c r="AA232" s="18"/>
      <c r="AB232" s="12"/>
      <c r="AC232" s="18"/>
      <c r="AD232" s="18"/>
      <c r="AE232" s="18"/>
      <c r="AF232" s="18"/>
      <c r="AG232" s="18"/>
      <c r="AH232" s="18"/>
    </row>
    <row r="233" spans="1:34" ht="15.75" customHeight="1">
      <c r="A233" s="13"/>
      <c r="B233" s="13"/>
      <c r="C233" s="14"/>
      <c r="D233" s="14"/>
      <c r="E233" s="85"/>
      <c r="F233" s="15"/>
      <c r="G233" s="15"/>
      <c r="H233" s="15"/>
      <c r="I233" s="15"/>
      <c r="J233" s="15"/>
      <c r="K233" s="15"/>
      <c r="L233" s="15"/>
      <c r="M233" s="15"/>
      <c r="N233" s="15"/>
      <c r="O233" s="15"/>
      <c r="P233" s="15"/>
      <c r="Q233" s="15"/>
      <c r="R233" s="15"/>
      <c r="S233" s="15"/>
      <c r="T233" s="15"/>
      <c r="U233" s="15"/>
      <c r="V233" s="15"/>
      <c r="W233" s="15"/>
      <c r="X233" s="15"/>
      <c r="Y233" s="15"/>
      <c r="Z233" s="15"/>
      <c r="AA233" s="18"/>
      <c r="AB233" s="12"/>
      <c r="AC233" s="18"/>
      <c r="AD233" s="18"/>
      <c r="AE233" s="18"/>
      <c r="AF233" s="18"/>
      <c r="AG233" s="18"/>
      <c r="AH233" s="18"/>
    </row>
    <row r="234" spans="1:34" ht="15.75" customHeight="1">
      <c r="A234" s="13"/>
      <c r="B234" s="13"/>
      <c r="C234" s="14"/>
      <c r="D234" s="14"/>
      <c r="E234" s="85"/>
      <c r="F234" s="15"/>
      <c r="G234" s="15"/>
      <c r="H234" s="15"/>
      <c r="I234" s="15"/>
      <c r="J234" s="15"/>
      <c r="K234" s="15"/>
      <c r="L234" s="15"/>
      <c r="M234" s="15"/>
      <c r="N234" s="15"/>
      <c r="O234" s="15"/>
      <c r="P234" s="15"/>
      <c r="Q234" s="15"/>
      <c r="R234" s="15"/>
      <c r="S234" s="15"/>
      <c r="T234" s="15"/>
      <c r="U234" s="15"/>
      <c r="V234" s="15"/>
      <c r="W234" s="15"/>
      <c r="X234" s="15"/>
      <c r="Y234" s="15"/>
      <c r="Z234" s="15"/>
      <c r="AA234" s="18"/>
      <c r="AB234" s="12"/>
      <c r="AC234" s="18"/>
      <c r="AD234" s="18"/>
      <c r="AE234" s="18"/>
      <c r="AF234" s="18"/>
      <c r="AG234" s="18"/>
      <c r="AH234" s="18"/>
    </row>
    <row r="235" spans="1:34" ht="15.75" customHeight="1">
      <c r="A235" s="13"/>
      <c r="B235" s="13"/>
      <c r="C235" s="14"/>
      <c r="D235" s="14"/>
      <c r="E235" s="85"/>
      <c r="F235" s="15"/>
      <c r="G235" s="15"/>
      <c r="H235" s="15"/>
      <c r="I235" s="15"/>
      <c r="J235" s="15"/>
      <c r="K235" s="15"/>
      <c r="L235" s="15"/>
      <c r="M235" s="15"/>
      <c r="N235" s="15"/>
      <c r="O235" s="15"/>
      <c r="P235" s="15"/>
      <c r="Q235" s="15"/>
      <c r="R235" s="15"/>
      <c r="S235" s="15"/>
      <c r="T235" s="15"/>
      <c r="U235" s="15"/>
      <c r="V235" s="15"/>
      <c r="W235" s="15"/>
      <c r="X235" s="15"/>
      <c r="Y235" s="15"/>
      <c r="Z235" s="15"/>
      <c r="AA235" s="18"/>
      <c r="AB235" s="12"/>
      <c r="AC235" s="18"/>
      <c r="AD235" s="18"/>
      <c r="AE235" s="18"/>
      <c r="AF235" s="18"/>
      <c r="AG235" s="18"/>
      <c r="AH235" s="18"/>
    </row>
    <row r="236" spans="1:34" ht="15.75" customHeight="1">
      <c r="A236" s="13"/>
      <c r="B236" s="13"/>
      <c r="C236" s="14"/>
      <c r="D236" s="14"/>
      <c r="E236" s="85"/>
      <c r="F236" s="15"/>
      <c r="G236" s="15"/>
      <c r="H236" s="15"/>
      <c r="I236" s="15"/>
      <c r="J236" s="15"/>
      <c r="K236" s="15"/>
      <c r="L236" s="15"/>
      <c r="M236" s="15"/>
      <c r="N236" s="15"/>
      <c r="O236" s="15"/>
      <c r="P236" s="15"/>
      <c r="Q236" s="15"/>
      <c r="R236" s="15"/>
      <c r="S236" s="15"/>
      <c r="T236" s="15"/>
      <c r="U236" s="15"/>
      <c r="V236" s="15"/>
      <c r="W236" s="15"/>
      <c r="X236" s="15"/>
      <c r="Y236" s="15"/>
      <c r="Z236" s="15"/>
      <c r="AA236" s="18"/>
      <c r="AB236" s="12"/>
      <c r="AC236" s="18"/>
      <c r="AD236" s="18"/>
      <c r="AE236" s="18"/>
      <c r="AF236" s="18"/>
      <c r="AG236" s="18"/>
      <c r="AH236" s="18"/>
    </row>
    <row r="237" spans="1:34" ht="15.75" customHeight="1">
      <c r="A237" s="13"/>
      <c r="B237" s="13"/>
      <c r="C237" s="14"/>
      <c r="D237" s="14"/>
      <c r="E237" s="85"/>
      <c r="F237" s="15"/>
      <c r="G237" s="15"/>
      <c r="H237" s="15"/>
      <c r="I237" s="15"/>
      <c r="J237" s="15"/>
      <c r="K237" s="15"/>
      <c r="L237" s="15"/>
      <c r="M237" s="15"/>
      <c r="N237" s="15"/>
      <c r="O237" s="15"/>
      <c r="P237" s="15"/>
      <c r="Q237" s="15"/>
      <c r="R237" s="15"/>
      <c r="S237" s="15"/>
      <c r="T237" s="15"/>
      <c r="U237" s="15"/>
      <c r="V237" s="15"/>
      <c r="W237" s="15"/>
      <c r="X237" s="15"/>
      <c r="Y237" s="15"/>
      <c r="Z237" s="15"/>
      <c r="AA237" s="18"/>
      <c r="AB237" s="12"/>
      <c r="AC237" s="18"/>
      <c r="AD237" s="18"/>
      <c r="AE237" s="18"/>
      <c r="AF237" s="18"/>
      <c r="AG237" s="18"/>
      <c r="AH237" s="18"/>
    </row>
    <row r="238" spans="1:34" ht="15.75" customHeight="1">
      <c r="A238" s="13"/>
      <c r="B238" s="13"/>
      <c r="C238" s="14"/>
      <c r="D238" s="14"/>
      <c r="E238" s="85"/>
      <c r="F238" s="15"/>
      <c r="G238" s="15"/>
      <c r="H238" s="15"/>
      <c r="I238" s="15"/>
      <c r="J238" s="15"/>
      <c r="K238" s="15"/>
      <c r="L238" s="15"/>
      <c r="M238" s="15"/>
      <c r="N238" s="15"/>
      <c r="O238" s="15"/>
      <c r="P238" s="15"/>
      <c r="Q238" s="15"/>
      <c r="R238" s="15"/>
      <c r="S238" s="15"/>
      <c r="T238" s="15"/>
      <c r="U238" s="15"/>
      <c r="V238" s="15"/>
      <c r="W238" s="15"/>
      <c r="X238" s="15"/>
      <c r="Y238" s="15"/>
      <c r="Z238" s="15"/>
      <c r="AA238" s="18"/>
      <c r="AB238" s="12"/>
      <c r="AC238" s="18"/>
      <c r="AD238" s="18"/>
      <c r="AE238" s="18"/>
      <c r="AF238" s="18"/>
      <c r="AG238" s="18"/>
      <c r="AH238" s="18"/>
    </row>
    <row r="239" spans="1:34" ht="15.75" customHeight="1">
      <c r="A239" s="13"/>
      <c r="B239" s="13"/>
      <c r="C239" s="14"/>
      <c r="D239" s="14"/>
      <c r="E239" s="85"/>
      <c r="F239" s="15"/>
      <c r="G239" s="15"/>
      <c r="H239" s="15"/>
      <c r="I239" s="15"/>
      <c r="J239" s="15"/>
      <c r="K239" s="15"/>
      <c r="L239" s="15"/>
      <c r="M239" s="15"/>
      <c r="N239" s="15"/>
      <c r="O239" s="15"/>
      <c r="P239" s="15"/>
      <c r="Q239" s="15"/>
      <c r="R239" s="15"/>
      <c r="S239" s="15"/>
      <c r="T239" s="15"/>
      <c r="U239" s="15"/>
      <c r="V239" s="15"/>
      <c r="W239" s="15"/>
      <c r="X239" s="15"/>
      <c r="Y239" s="15"/>
      <c r="Z239" s="15"/>
      <c r="AA239" s="18"/>
      <c r="AB239" s="12"/>
      <c r="AC239" s="18"/>
      <c r="AD239" s="18"/>
      <c r="AE239" s="18"/>
      <c r="AF239" s="18"/>
      <c r="AG239" s="18"/>
      <c r="AH239" s="18"/>
    </row>
    <row r="240" spans="1:34" ht="15.75" customHeight="1">
      <c r="A240" s="13"/>
      <c r="B240" s="13"/>
      <c r="C240" s="14"/>
      <c r="D240" s="14"/>
      <c r="E240" s="85"/>
      <c r="F240" s="15"/>
      <c r="G240" s="15"/>
      <c r="H240" s="15"/>
      <c r="I240" s="15"/>
      <c r="J240" s="15"/>
      <c r="K240" s="15"/>
      <c r="L240" s="15"/>
      <c r="M240" s="15"/>
      <c r="N240" s="15"/>
      <c r="O240" s="15"/>
      <c r="P240" s="15"/>
      <c r="Q240" s="15"/>
      <c r="R240" s="15"/>
      <c r="S240" s="15"/>
      <c r="T240" s="15"/>
      <c r="U240" s="15"/>
      <c r="V240" s="15"/>
      <c r="W240" s="15"/>
      <c r="X240" s="15"/>
      <c r="Y240" s="15"/>
      <c r="Z240" s="15"/>
      <c r="AA240" s="18"/>
      <c r="AB240" s="12"/>
      <c r="AC240" s="18"/>
      <c r="AD240" s="18"/>
      <c r="AE240" s="18"/>
      <c r="AF240" s="18"/>
      <c r="AG240" s="18"/>
      <c r="AH240" s="18"/>
    </row>
    <row r="241" spans="1:34" ht="15.75" customHeight="1">
      <c r="A241" s="13"/>
      <c r="B241" s="13"/>
      <c r="C241" s="14"/>
      <c r="D241" s="14"/>
      <c r="E241" s="85"/>
      <c r="F241" s="15"/>
      <c r="G241" s="15"/>
      <c r="H241" s="15"/>
      <c r="I241" s="15"/>
      <c r="J241" s="15"/>
      <c r="K241" s="15"/>
      <c r="L241" s="15"/>
      <c r="M241" s="15"/>
      <c r="N241" s="15"/>
      <c r="O241" s="15"/>
      <c r="P241" s="15"/>
      <c r="Q241" s="15"/>
      <c r="R241" s="15"/>
      <c r="S241" s="15"/>
      <c r="T241" s="15"/>
      <c r="U241" s="15"/>
      <c r="V241" s="15"/>
      <c r="W241" s="15"/>
      <c r="X241" s="15"/>
      <c r="Y241" s="15"/>
      <c r="Z241" s="15"/>
      <c r="AA241" s="18"/>
      <c r="AB241" s="12"/>
      <c r="AC241" s="18"/>
      <c r="AD241" s="18"/>
      <c r="AE241" s="18"/>
      <c r="AF241" s="18"/>
      <c r="AG241" s="18"/>
      <c r="AH241" s="18"/>
    </row>
    <row r="242" spans="1:34" ht="15.75" customHeight="1">
      <c r="A242" s="13"/>
      <c r="B242" s="13"/>
      <c r="C242" s="14"/>
      <c r="D242" s="14"/>
      <c r="E242" s="85"/>
      <c r="F242" s="15"/>
      <c r="G242" s="15"/>
      <c r="H242" s="15"/>
      <c r="I242" s="15"/>
      <c r="J242" s="15"/>
      <c r="K242" s="15"/>
      <c r="L242" s="15"/>
      <c r="M242" s="15"/>
      <c r="N242" s="15"/>
      <c r="O242" s="15"/>
      <c r="P242" s="15"/>
      <c r="Q242" s="15"/>
      <c r="R242" s="15"/>
      <c r="S242" s="15"/>
      <c r="T242" s="15"/>
      <c r="U242" s="15"/>
      <c r="V242" s="15"/>
      <c r="W242" s="15"/>
      <c r="X242" s="15"/>
      <c r="Y242" s="15"/>
      <c r="Z242" s="15"/>
      <c r="AA242" s="18"/>
      <c r="AB242" s="12"/>
      <c r="AC242" s="18"/>
      <c r="AD242" s="18"/>
      <c r="AE242" s="18"/>
      <c r="AF242" s="18"/>
      <c r="AG242" s="18"/>
      <c r="AH242" s="18"/>
    </row>
    <row r="243" spans="1:34" ht="15.75" customHeight="1">
      <c r="A243" s="13"/>
      <c r="B243" s="13"/>
      <c r="C243" s="14"/>
      <c r="D243" s="14"/>
      <c r="E243" s="85"/>
      <c r="F243" s="15"/>
      <c r="G243" s="15"/>
      <c r="H243" s="15"/>
      <c r="I243" s="15"/>
      <c r="J243" s="15"/>
      <c r="K243" s="15"/>
      <c r="L243" s="15"/>
      <c r="M243" s="15"/>
      <c r="N243" s="15"/>
      <c r="O243" s="15"/>
      <c r="P243" s="15"/>
      <c r="Q243" s="15"/>
      <c r="R243" s="15"/>
      <c r="S243" s="15"/>
      <c r="T243" s="15"/>
      <c r="U243" s="15"/>
      <c r="V243" s="15"/>
      <c r="W243" s="15"/>
      <c r="X243" s="15"/>
      <c r="Y243" s="15"/>
      <c r="Z243" s="15"/>
      <c r="AA243" s="18"/>
      <c r="AB243" s="12"/>
      <c r="AC243" s="18"/>
      <c r="AD243" s="18"/>
      <c r="AE243" s="18"/>
      <c r="AF243" s="18"/>
      <c r="AG243" s="18"/>
      <c r="AH243" s="18"/>
    </row>
    <row r="244" spans="1:34" ht="15.75" customHeight="1">
      <c r="A244" s="13"/>
      <c r="B244" s="13"/>
      <c r="C244" s="14"/>
      <c r="D244" s="14"/>
      <c r="E244" s="85"/>
      <c r="F244" s="15"/>
      <c r="G244" s="15"/>
      <c r="H244" s="15"/>
      <c r="I244" s="15"/>
      <c r="J244" s="15"/>
      <c r="K244" s="15"/>
      <c r="L244" s="15"/>
      <c r="M244" s="15"/>
      <c r="N244" s="15"/>
      <c r="O244" s="15"/>
      <c r="P244" s="15"/>
      <c r="Q244" s="15"/>
      <c r="R244" s="15"/>
      <c r="S244" s="15"/>
      <c r="T244" s="15"/>
      <c r="U244" s="15"/>
      <c r="V244" s="15"/>
      <c r="W244" s="15"/>
      <c r="X244" s="15"/>
      <c r="Y244" s="15"/>
      <c r="Z244" s="15"/>
      <c r="AA244" s="18"/>
      <c r="AB244" s="12"/>
      <c r="AC244" s="18"/>
      <c r="AD244" s="18"/>
      <c r="AE244" s="18"/>
      <c r="AF244" s="18"/>
      <c r="AG244" s="18"/>
      <c r="AH244" s="18"/>
    </row>
    <row r="245" spans="1:34" ht="15.75" customHeight="1">
      <c r="A245" s="13"/>
      <c r="B245" s="13"/>
      <c r="C245" s="14"/>
      <c r="D245" s="14"/>
      <c r="E245" s="85"/>
      <c r="F245" s="15"/>
      <c r="G245" s="15"/>
      <c r="H245" s="15"/>
      <c r="I245" s="15"/>
      <c r="J245" s="15"/>
      <c r="K245" s="15"/>
      <c r="L245" s="15"/>
      <c r="M245" s="15"/>
      <c r="N245" s="15"/>
      <c r="O245" s="15"/>
      <c r="P245" s="15"/>
      <c r="Q245" s="15"/>
      <c r="R245" s="15"/>
      <c r="S245" s="15"/>
      <c r="T245" s="15"/>
      <c r="U245" s="15"/>
      <c r="V245" s="15"/>
      <c r="W245" s="15"/>
      <c r="X245" s="15"/>
      <c r="Y245" s="15"/>
      <c r="Z245" s="15"/>
      <c r="AA245" s="18"/>
      <c r="AB245" s="12"/>
      <c r="AC245" s="18"/>
      <c r="AD245" s="18"/>
      <c r="AE245" s="18"/>
      <c r="AF245" s="18"/>
      <c r="AG245" s="18"/>
      <c r="AH245" s="18"/>
    </row>
    <row r="246" spans="1:34" ht="15.75" customHeight="1">
      <c r="A246" s="13"/>
      <c r="B246" s="13"/>
      <c r="C246" s="14"/>
      <c r="D246" s="14"/>
      <c r="E246" s="85"/>
      <c r="F246" s="15"/>
      <c r="G246" s="15"/>
      <c r="H246" s="15"/>
      <c r="I246" s="15"/>
      <c r="J246" s="15"/>
      <c r="K246" s="15"/>
      <c r="L246" s="15"/>
      <c r="M246" s="15"/>
      <c r="N246" s="15"/>
      <c r="O246" s="15"/>
      <c r="P246" s="15"/>
      <c r="Q246" s="15"/>
      <c r="R246" s="15"/>
      <c r="S246" s="15"/>
      <c r="T246" s="15"/>
      <c r="U246" s="15"/>
      <c r="V246" s="15"/>
      <c r="W246" s="15"/>
      <c r="X246" s="15"/>
      <c r="Y246" s="15"/>
      <c r="Z246" s="15"/>
      <c r="AA246" s="18"/>
      <c r="AB246" s="12"/>
      <c r="AC246" s="18"/>
      <c r="AD246" s="18"/>
      <c r="AE246" s="18"/>
      <c r="AF246" s="18"/>
      <c r="AG246" s="18"/>
      <c r="AH246" s="18"/>
    </row>
    <row r="247" spans="1:34" ht="15.75" customHeight="1">
      <c r="A247" s="13"/>
      <c r="B247" s="13"/>
      <c r="C247" s="14"/>
      <c r="D247" s="14"/>
      <c r="E247" s="85"/>
      <c r="F247" s="15"/>
      <c r="G247" s="15"/>
      <c r="H247" s="15"/>
      <c r="I247" s="15"/>
      <c r="J247" s="15"/>
      <c r="K247" s="15"/>
      <c r="L247" s="15"/>
      <c r="M247" s="15"/>
      <c r="N247" s="15"/>
      <c r="O247" s="15"/>
      <c r="P247" s="15"/>
      <c r="Q247" s="15"/>
      <c r="R247" s="15"/>
      <c r="S247" s="15"/>
      <c r="T247" s="15"/>
      <c r="U247" s="15"/>
      <c r="V247" s="15"/>
      <c r="W247" s="15"/>
      <c r="X247" s="15"/>
      <c r="Y247" s="15"/>
      <c r="Z247" s="15"/>
      <c r="AA247" s="18"/>
      <c r="AB247" s="12"/>
      <c r="AC247" s="18"/>
      <c r="AD247" s="18"/>
      <c r="AE247" s="18"/>
      <c r="AF247" s="18"/>
      <c r="AG247" s="18"/>
      <c r="AH247" s="18"/>
    </row>
    <row r="248" spans="1:34" ht="15.75" customHeight="1">
      <c r="A248" s="13"/>
      <c r="B248" s="13"/>
      <c r="C248" s="14"/>
      <c r="D248" s="14"/>
      <c r="E248" s="85"/>
      <c r="F248" s="15"/>
      <c r="G248" s="15"/>
      <c r="H248" s="15"/>
      <c r="I248" s="15"/>
      <c r="J248" s="15"/>
      <c r="K248" s="15"/>
      <c r="L248" s="15"/>
      <c r="M248" s="15"/>
      <c r="N248" s="15"/>
      <c r="O248" s="15"/>
      <c r="P248" s="15"/>
      <c r="Q248" s="15"/>
      <c r="R248" s="15"/>
      <c r="S248" s="15"/>
      <c r="T248" s="15"/>
      <c r="U248" s="15"/>
      <c r="V248" s="15"/>
      <c r="W248" s="15"/>
      <c r="X248" s="15"/>
      <c r="Y248" s="15"/>
      <c r="Z248" s="15"/>
      <c r="AA248" s="18"/>
      <c r="AB248" s="12"/>
      <c r="AC248" s="18"/>
      <c r="AD248" s="18"/>
      <c r="AE248" s="18"/>
      <c r="AF248" s="18"/>
      <c r="AG248" s="18"/>
      <c r="AH248" s="18"/>
    </row>
    <row r="249" spans="1:34" ht="15.75" customHeight="1">
      <c r="A249" s="13"/>
      <c r="B249" s="13"/>
      <c r="C249" s="14"/>
      <c r="D249" s="14"/>
      <c r="E249" s="85"/>
      <c r="F249" s="15"/>
      <c r="G249" s="15"/>
      <c r="H249" s="15"/>
      <c r="I249" s="15"/>
      <c r="J249" s="15"/>
      <c r="K249" s="15"/>
      <c r="L249" s="15"/>
      <c r="M249" s="15"/>
      <c r="N249" s="15"/>
      <c r="O249" s="15"/>
      <c r="P249" s="15"/>
      <c r="Q249" s="15"/>
      <c r="R249" s="15"/>
      <c r="S249" s="15"/>
      <c r="T249" s="15"/>
      <c r="U249" s="15"/>
      <c r="V249" s="15"/>
      <c r="W249" s="15"/>
      <c r="X249" s="15"/>
      <c r="Y249" s="15"/>
      <c r="Z249" s="15"/>
      <c r="AA249" s="18"/>
      <c r="AB249" s="12"/>
      <c r="AC249" s="18"/>
      <c r="AD249" s="18"/>
      <c r="AE249" s="18"/>
      <c r="AF249" s="18"/>
      <c r="AG249" s="18"/>
      <c r="AH249" s="18"/>
    </row>
    <row r="250" spans="1:34" ht="15.75" customHeight="1">
      <c r="A250" s="13"/>
      <c r="B250" s="13"/>
      <c r="C250" s="14"/>
      <c r="D250" s="14"/>
      <c r="E250" s="85"/>
      <c r="F250" s="15"/>
      <c r="G250" s="15"/>
      <c r="H250" s="15"/>
      <c r="I250" s="15"/>
      <c r="J250" s="15"/>
      <c r="K250" s="15"/>
      <c r="L250" s="15"/>
      <c r="M250" s="15"/>
      <c r="N250" s="15"/>
      <c r="O250" s="15"/>
      <c r="P250" s="15"/>
      <c r="Q250" s="15"/>
      <c r="R250" s="15"/>
      <c r="S250" s="15"/>
      <c r="T250" s="15"/>
      <c r="U250" s="15"/>
      <c r="V250" s="15"/>
      <c r="W250" s="15"/>
      <c r="X250" s="15"/>
      <c r="Y250" s="15"/>
      <c r="Z250" s="15"/>
      <c r="AA250" s="18"/>
      <c r="AB250" s="12"/>
      <c r="AC250" s="18"/>
      <c r="AD250" s="18"/>
      <c r="AE250" s="18"/>
      <c r="AF250" s="18"/>
      <c r="AG250" s="18"/>
      <c r="AH250" s="18"/>
    </row>
    <row r="251" spans="1:34" ht="15.75" customHeight="1">
      <c r="A251" s="13"/>
      <c r="B251" s="13"/>
      <c r="C251" s="14"/>
      <c r="D251" s="14"/>
      <c r="E251" s="85"/>
      <c r="F251" s="15"/>
      <c r="G251" s="15"/>
      <c r="H251" s="15"/>
      <c r="I251" s="15"/>
      <c r="J251" s="15"/>
      <c r="K251" s="15"/>
      <c r="L251" s="15"/>
      <c r="M251" s="15"/>
      <c r="N251" s="15"/>
      <c r="O251" s="15"/>
      <c r="P251" s="15"/>
      <c r="Q251" s="15"/>
      <c r="R251" s="15"/>
      <c r="S251" s="15"/>
      <c r="T251" s="15"/>
      <c r="U251" s="15"/>
      <c r="V251" s="15"/>
      <c r="W251" s="15"/>
      <c r="X251" s="15"/>
      <c r="Y251" s="15"/>
      <c r="Z251" s="15"/>
      <c r="AA251" s="18"/>
      <c r="AB251" s="12"/>
      <c r="AC251" s="18"/>
      <c r="AD251" s="18"/>
      <c r="AE251" s="18"/>
      <c r="AF251" s="18"/>
      <c r="AG251" s="18"/>
      <c r="AH251" s="18"/>
    </row>
    <row r="252" spans="1:34" ht="15.75" customHeight="1">
      <c r="A252" s="13"/>
      <c r="B252" s="13"/>
      <c r="C252" s="14"/>
      <c r="D252" s="14"/>
      <c r="E252" s="85"/>
      <c r="F252" s="15"/>
      <c r="G252" s="15"/>
      <c r="H252" s="15"/>
      <c r="I252" s="15"/>
      <c r="J252" s="15"/>
      <c r="K252" s="15"/>
      <c r="L252" s="15"/>
      <c r="M252" s="15"/>
      <c r="N252" s="15"/>
      <c r="O252" s="15"/>
      <c r="P252" s="15"/>
      <c r="Q252" s="15"/>
      <c r="R252" s="15"/>
      <c r="S252" s="15"/>
      <c r="T252" s="15"/>
      <c r="U252" s="15"/>
      <c r="V252" s="15"/>
      <c r="W252" s="15"/>
      <c r="X252" s="15"/>
      <c r="Y252" s="15"/>
      <c r="Z252" s="15"/>
      <c r="AA252" s="18"/>
      <c r="AB252" s="12"/>
      <c r="AC252" s="18"/>
      <c r="AD252" s="18"/>
      <c r="AE252" s="18"/>
      <c r="AF252" s="18"/>
      <c r="AG252" s="18"/>
      <c r="AH252" s="18"/>
    </row>
    <row r="253" spans="1:34" ht="15.75" customHeight="1">
      <c r="A253" s="13"/>
      <c r="B253" s="13"/>
      <c r="C253" s="14"/>
      <c r="D253" s="14"/>
      <c r="E253" s="85"/>
      <c r="F253" s="15"/>
      <c r="G253" s="15"/>
      <c r="H253" s="15"/>
      <c r="I253" s="15"/>
      <c r="J253" s="15"/>
      <c r="K253" s="15"/>
      <c r="L253" s="15"/>
      <c r="M253" s="15"/>
      <c r="N253" s="15"/>
      <c r="O253" s="15"/>
      <c r="P253" s="15"/>
      <c r="Q253" s="15"/>
      <c r="R253" s="15"/>
      <c r="S253" s="15"/>
      <c r="T253" s="15"/>
      <c r="U253" s="15"/>
      <c r="V253" s="15"/>
      <c r="W253" s="15"/>
      <c r="X253" s="15"/>
      <c r="Y253" s="15"/>
      <c r="Z253" s="15"/>
      <c r="AA253" s="18"/>
      <c r="AB253" s="12"/>
      <c r="AC253" s="18"/>
      <c r="AD253" s="18"/>
      <c r="AE253" s="18"/>
      <c r="AF253" s="18"/>
      <c r="AG253" s="18"/>
      <c r="AH253" s="18"/>
    </row>
    <row r="254" spans="1:34" ht="15.75" customHeight="1">
      <c r="A254" s="13"/>
      <c r="B254" s="13"/>
      <c r="C254" s="14"/>
      <c r="D254" s="14"/>
      <c r="E254" s="85"/>
      <c r="F254" s="15"/>
      <c r="G254" s="15"/>
      <c r="H254" s="15"/>
      <c r="I254" s="15"/>
      <c r="J254" s="15"/>
      <c r="K254" s="15"/>
      <c r="L254" s="15"/>
      <c r="M254" s="15"/>
      <c r="N254" s="15"/>
      <c r="O254" s="15"/>
      <c r="P254" s="15"/>
      <c r="Q254" s="15"/>
      <c r="R254" s="15"/>
      <c r="S254" s="15"/>
      <c r="T254" s="15"/>
      <c r="U254" s="15"/>
      <c r="V254" s="15"/>
      <c r="W254" s="15"/>
      <c r="X254" s="15"/>
      <c r="Y254" s="15"/>
      <c r="Z254" s="15"/>
      <c r="AA254" s="18"/>
      <c r="AB254" s="12"/>
      <c r="AC254" s="18"/>
      <c r="AD254" s="18"/>
      <c r="AE254" s="18"/>
      <c r="AF254" s="18"/>
      <c r="AG254" s="18"/>
      <c r="AH254" s="18"/>
    </row>
    <row r="255" spans="1:34" ht="15.75" customHeight="1">
      <c r="A255" s="13"/>
      <c r="B255" s="13"/>
      <c r="C255" s="14"/>
      <c r="D255" s="14"/>
      <c r="E255" s="85"/>
      <c r="F255" s="15"/>
      <c r="G255" s="15"/>
      <c r="H255" s="15"/>
      <c r="I255" s="15"/>
      <c r="J255" s="15"/>
      <c r="K255" s="15"/>
      <c r="L255" s="15"/>
      <c r="M255" s="15"/>
      <c r="N255" s="15"/>
      <c r="O255" s="15"/>
      <c r="P255" s="15"/>
      <c r="Q255" s="15"/>
      <c r="R255" s="15"/>
      <c r="S255" s="15"/>
      <c r="T255" s="15"/>
      <c r="U255" s="15"/>
      <c r="V255" s="15"/>
      <c r="W255" s="15"/>
      <c r="X255" s="15"/>
      <c r="Y255" s="15"/>
      <c r="Z255" s="15"/>
      <c r="AA255" s="18"/>
      <c r="AB255" s="12"/>
      <c r="AC255" s="18"/>
      <c r="AD255" s="18"/>
      <c r="AE255" s="18"/>
      <c r="AF255" s="18"/>
      <c r="AG255" s="18"/>
      <c r="AH255" s="18"/>
    </row>
    <row r="256" spans="1:34" ht="15.75" customHeight="1">
      <c r="A256" s="13"/>
      <c r="B256" s="13"/>
      <c r="C256" s="14"/>
      <c r="D256" s="14"/>
      <c r="E256" s="85"/>
      <c r="F256" s="15"/>
      <c r="G256" s="15"/>
      <c r="H256" s="15"/>
      <c r="I256" s="15"/>
      <c r="J256" s="15"/>
      <c r="K256" s="15"/>
      <c r="L256" s="15"/>
      <c r="M256" s="15"/>
      <c r="N256" s="15"/>
      <c r="O256" s="15"/>
      <c r="P256" s="15"/>
      <c r="Q256" s="15"/>
      <c r="R256" s="15"/>
      <c r="S256" s="15"/>
      <c r="T256" s="15"/>
      <c r="U256" s="15"/>
      <c r="V256" s="15"/>
      <c r="W256" s="15"/>
      <c r="X256" s="15"/>
      <c r="Y256" s="15"/>
      <c r="Z256" s="15"/>
      <c r="AA256" s="18"/>
      <c r="AB256" s="12"/>
      <c r="AC256" s="18"/>
      <c r="AD256" s="18"/>
      <c r="AE256" s="18"/>
      <c r="AF256" s="18"/>
      <c r="AG256" s="18"/>
      <c r="AH256" s="18"/>
    </row>
    <row r="257" spans="1:34" ht="15.75" customHeight="1">
      <c r="A257" s="13"/>
      <c r="B257" s="13"/>
      <c r="C257" s="14"/>
      <c r="D257" s="14"/>
      <c r="E257" s="85"/>
      <c r="F257" s="15"/>
      <c r="G257" s="15"/>
      <c r="H257" s="15"/>
      <c r="I257" s="15"/>
      <c r="J257" s="15"/>
      <c r="K257" s="15"/>
      <c r="L257" s="15"/>
      <c r="M257" s="15"/>
      <c r="N257" s="15"/>
      <c r="O257" s="15"/>
      <c r="P257" s="15"/>
      <c r="Q257" s="15"/>
      <c r="R257" s="15"/>
      <c r="S257" s="15"/>
      <c r="T257" s="15"/>
      <c r="U257" s="15"/>
      <c r="V257" s="15"/>
      <c r="W257" s="15"/>
      <c r="X257" s="15"/>
      <c r="Y257" s="15"/>
      <c r="Z257" s="15"/>
      <c r="AA257" s="18"/>
      <c r="AB257" s="12"/>
      <c r="AC257" s="18"/>
      <c r="AD257" s="18"/>
      <c r="AE257" s="18"/>
      <c r="AF257" s="18"/>
      <c r="AG257" s="18"/>
      <c r="AH257" s="18"/>
    </row>
    <row r="258" spans="1:34" ht="15.75" customHeight="1">
      <c r="A258" s="13"/>
      <c r="B258" s="13"/>
      <c r="C258" s="14"/>
      <c r="D258" s="14"/>
      <c r="E258" s="85"/>
      <c r="F258" s="15"/>
      <c r="G258" s="15"/>
      <c r="H258" s="15"/>
      <c r="I258" s="15"/>
      <c r="J258" s="15"/>
      <c r="K258" s="15"/>
      <c r="L258" s="15"/>
      <c r="M258" s="15"/>
      <c r="N258" s="15"/>
      <c r="O258" s="15"/>
      <c r="P258" s="15"/>
      <c r="Q258" s="15"/>
      <c r="R258" s="15"/>
      <c r="S258" s="15"/>
      <c r="T258" s="15"/>
      <c r="U258" s="15"/>
      <c r="V258" s="15"/>
      <c r="W258" s="15"/>
      <c r="X258" s="15"/>
      <c r="Y258" s="15"/>
      <c r="Z258" s="15"/>
      <c r="AA258" s="18"/>
      <c r="AB258" s="12"/>
      <c r="AC258" s="18"/>
      <c r="AD258" s="18"/>
      <c r="AE258" s="18"/>
      <c r="AF258" s="18"/>
      <c r="AG258" s="18"/>
      <c r="AH258" s="18"/>
    </row>
    <row r="259" spans="1:34" ht="15.75" customHeight="1">
      <c r="A259" s="13"/>
      <c r="B259" s="13"/>
      <c r="C259" s="14"/>
      <c r="D259" s="14"/>
      <c r="E259" s="85"/>
      <c r="F259" s="15"/>
      <c r="G259" s="15"/>
      <c r="H259" s="15"/>
      <c r="I259" s="15"/>
      <c r="J259" s="15"/>
      <c r="K259" s="15"/>
      <c r="L259" s="15"/>
      <c r="M259" s="15"/>
      <c r="N259" s="15"/>
      <c r="O259" s="15"/>
      <c r="P259" s="15"/>
      <c r="Q259" s="15"/>
      <c r="R259" s="15"/>
      <c r="S259" s="15"/>
      <c r="T259" s="15"/>
      <c r="U259" s="15"/>
      <c r="V259" s="15"/>
      <c r="W259" s="15"/>
      <c r="X259" s="15"/>
      <c r="Y259" s="15"/>
      <c r="Z259" s="15"/>
      <c r="AA259" s="18"/>
      <c r="AB259" s="12"/>
      <c r="AC259" s="18"/>
      <c r="AD259" s="18"/>
      <c r="AE259" s="18"/>
      <c r="AF259" s="18"/>
      <c r="AG259" s="18"/>
      <c r="AH259" s="18"/>
    </row>
    <row r="260" spans="1:34" ht="15.75" customHeight="1">
      <c r="A260" s="13"/>
      <c r="B260" s="13"/>
      <c r="C260" s="14"/>
      <c r="D260" s="14"/>
      <c r="E260" s="85"/>
      <c r="F260" s="15"/>
      <c r="G260" s="15"/>
      <c r="H260" s="15"/>
      <c r="I260" s="15"/>
      <c r="J260" s="15"/>
      <c r="K260" s="15"/>
      <c r="L260" s="15"/>
      <c r="M260" s="15"/>
      <c r="N260" s="15"/>
      <c r="O260" s="15"/>
      <c r="P260" s="15"/>
      <c r="Q260" s="15"/>
      <c r="R260" s="15"/>
      <c r="S260" s="15"/>
      <c r="T260" s="15"/>
      <c r="U260" s="15"/>
      <c r="V260" s="15"/>
      <c r="W260" s="15"/>
      <c r="X260" s="15"/>
      <c r="Y260" s="15"/>
      <c r="Z260" s="15"/>
      <c r="AA260" s="18"/>
      <c r="AB260" s="12"/>
      <c r="AC260" s="18"/>
      <c r="AD260" s="18"/>
      <c r="AE260" s="18"/>
      <c r="AF260" s="18"/>
      <c r="AG260" s="18"/>
      <c r="AH260" s="18"/>
    </row>
    <row r="261" spans="1:34" ht="15.75" customHeight="1">
      <c r="A261" s="13"/>
      <c r="B261" s="13"/>
      <c r="C261" s="14"/>
      <c r="D261" s="14"/>
      <c r="E261" s="85"/>
      <c r="F261" s="15"/>
      <c r="G261" s="15"/>
      <c r="H261" s="15"/>
      <c r="I261" s="15"/>
      <c r="J261" s="15"/>
      <c r="K261" s="15"/>
      <c r="L261" s="15"/>
      <c r="M261" s="15"/>
      <c r="N261" s="15"/>
      <c r="O261" s="15"/>
      <c r="P261" s="15"/>
      <c r="Q261" s="15"/>
      <c r="R261" s="15"/>
      <c r="S261" s="15"/>
      <c r="T261" s="15"/>
      <c r="U261" s="15"/>
      <c r="V261" s="15"/>
      <c r="W261" s="15"/>
      <c r="X261" s="15"/>
      <c r="Y261" s="15"/>
      <c r="Z261" s="15"/>
      <c r="AA261" s="18"/>
      <c r="AB261" s="12"/>
      <c r="AC261" s="18"/>
      <c r="AD261" s="18"/>
      <c r="AE261" s="18"/>
      <c r="AF261" s="18"/>
      <c r="AG261" s="18"/>
      <c r="AH261" s="18"/>
    </row>
    <row r="262" spans="1:34" ht="15.75" customHeight="1">
      <c r="A262" s="13"/>
      <c r="B262" s="13"/>
      <c r="C262" s="14"/>
      <c r="D262" s="14"/>
      <c r="E262" s="85"/>
      <c r="F262" s="15"/>
      <c r="G262" s="15"/>
      <c r="H262" s="15"/>
      <c r="I262" s="15"/>
      <c r="J262" s="15"/>
      <c r="K262" s="15"/>
      <c r="L262" s="15"/>
      <c r="M262" s="15"/>
      <c r="N262" s="15"/>
      <c r="O262" s="15"/>
      <c r="P262" s="15"/>
      <c r="Q262" s="15"/>
      <c r="R262" s="15"/>
      <c r="S262" s="15"/>
      <c r="T262" s="15"/>
      <c r="U262" s="15"/>
      <c r="V262" s="15"/>
      <c r="W262" s="15"/>
      <c r="X262" s="15"/>
      <c r="Y262" s="15"/>
      <c r="Z262" s="15"/>
      <c r="AA262" s="18"/>
      <c r="AB262" s="12"/>
      <c r="AC262" s="18"/>
      <c r="AD262" s="18"/>
      <c r="AE262" s="18"/>
      <c r="AF262" s="18"/>
      <c r="AG262" s="18"/>
      <c r="AH262" s="18"/>
    </row>
    <row r="263" spans="1:34" ht="15.75" customHeight="1">
      <c r="A263" s="13"/>
      <c r="B263" s="13"/>
      <c r="C263" s="14"/>
      <c r="D263" s="14"/>
      <c r="E263" s="85"/>
      <c r="F263" s="15"/>
      <c r="G263" s="15"/>
      <c r="H263" s="15"/>
      <c r="I263" s="15"/>
      <c r="J263" s="15"/>
      <c r="K263" s="15"/>
      <c r="L263" s="15"/>
      <c r="M263" s="15"/>
      <c r="N263" s="15"/>
      <c r="O263" s="15"/>
      <c r="P263" s="15"/>
      <c r="Q263" s="15"/>
      <c r="R263" s="15"/>
      <c r="S263" s="15"/>
      <c r="T263" s="15"/>
      <c r="U263" s="15"/>
      <c r="V263" s="15"/>
      <c r="W263" s="15"/>
      <c r="X263" s="15"/>
      <c r="Y263" s="15"/>
      <c r="Z263" s="15"/>
      <c r="AA263" s="18"/>
      <c r="AB263" s="12"/>
      <c r="AC263" s="18"/>
      <c r="AD263" s="18"/>
      <c r="AE263" s="18"/>
      <c r="AF263" s="18"/>
      <c r="AG263" s="18"/>
      <c r="AH263" s="18"/>
    </row>
    <row r="264" spans="1:34" ht="15.75" customHeight="1">
      <c r="A264" s="13"/>
      <c r="B264" s="13"/>
      <c r="C264" s="14"/>
      <c r="D264" s="14"/>
      <c r="E264" s="85"/>
      <c r="F264" s="15"/>
      <c r="G264" s="15"/>
      <c r="H264" s="15"/>
      <c r="I264" s="15"/>
      <c r="J264" s="15"/>
      <c r="K264" s="15"/>
      <c r="L264" s="15"/>
      <c r="M264" s="15"/>
      <c r="N264" s="15"/>
      <c r="O264" s="15"/>
      <c r="P264" s="15"/>
      <c r="Q264" s="15"/>
      <c r="R264" s="15"/>
      <c r="S264" s="15"/>
      <c r="T264" s="15"/>
      <c r="U264" s="15"/>
      <c r="V264" s="15"/>
      <c r="W264" s="15"/>
      <c r="X264" s="15"/>
      <c r="Y264" s="15"/>
      <c r="Z264" s="15"/>
      <c r="AA264" s="18"/>
      <c r="AB264" s="12"/>
      <c r="AC264" s="18"/>
      <c r="AD264" s="18"/>
      <c r="AE264" s="18"/>
      <c r="AF264" s="18"/>
      <c r="AG264" s="18"/>
      <c r="AH264" s="18"/>
    </row>
    <row r="265" spans="1:34" ht="15.75" customHeight="1">
      <c r="A265" s="13"/>
      <c r="B265" s="13"/>
      <c r="C265" s="14"/>
      <c r="D265" s="14"/>
      <c r="E265" s="85"/>
      <c r="F265" s="15"/>
      <c r="G265" s="15"/>
      <c r="H265" s="15"/>
      <c r="I265" s="15"/>
      <c r="J265" s="15"/>
      <c r="K265" s="15"/>
      <c r="L265" s="15"/>
      <c r="M265" s="15"/>
      <c r="N265" s="15"/>
      <c r="O265" s="15"/>
      <c r="P265" s="15"/>
      <c r="Q265" s="15"/>
      <c r="R265" s="15"/>
      <c r="S265" s="15"/>
      <c r="T265" s="15"/>
      <c r="U265" s="15"/>
      <c r="V265" s="15"/>
      <c r="W265" s="15"/>
      <c r="X265" s="15"/>
      <c r="Y265" s="15"/>
      <c r="Z265" s="15"/>
      <c r="AA265" s="18"/>
      <c r="AB265" s="12"/>
      <c r="AC265" s="18"/>
      <c r="AD265" s="18"/>
      <c r="AE265" s="18"/>
      <c r="AF265" s="18"/>
      <c r="AG265" s="18"/>
      <c r="AH265" s="18"/>
    </row>
    <row r="266" spans="1:34" ht="15.75" customHeight="1">
      <c r="A266" s="13"/>
      <c r="B266" s="13"/>
      <c r="C266" s="14"/>
      <c r="D266" s="14"/>
      <c r="E266" s="85"/>
      <c r="F266" s="15"/>
      <c r="G266" s="15"/>
      <c r="H266" s="15"/>
      <c r="I266" s="15"/>
      <c r="J266" s="15"/>
      <c r="K266" s="15"/>
      <c r="L266" s="15"/>
      <c r="M266" s="15"/>
      <c r="N266" s="15"/>
      <c r="O266" s="15"/>
      <c r="P266" s="15"/>
      <c r="Q266" s="15"/>
      <c r="R266" s="15"/>
      <c r="S266" s="15"/>
      <c r="T266" s="15"/>
      <c r="U266" s="15"/>
      <c r="V266" s="15"/>
      <c r="W266" s="15"/>
      <c r="X266" s="15"/>
      <c r="Y266" s="15"/>
      <c r="Z266" s="15"/>
      <c r="AA266" s="18"/>
      <c r="AB266" s="12"/>
      <c r="AC266" s="18"/>
      <c r="AD266" s="18"/>
      <c r="AE266" s="18"/>
      <c r="AF266" s="18"/>
      <c r="AG266" s="18"/>
      <c r="AH266" s="18"/>
    </row>
    <row r="267" spans="1:34" ht="15.75" customHeight="1">
      <c r="A267" s="13"/>
      <c r="B267" s="13"/>
      <c r="C267" s="14"/>
      <c r="D267" s="14"/>
      <c r="E267" s="85"/>
      <c r="F267" s="15"/>
      <c r="G267" s="15"/>
      <c r="H267" s="15"/>
      <c r="I267" s="15"/>
      <c r="J267" s="15"/>
      <c r="K267" s="15"/>
      <c r="L267" s="15"/>
      <c r="M267" s="15"/>
      <c r="N267" s="15"/>
      <c r="O267" s="15"/>
      <c r="P267" s="15"/>
      <c r="Q267" s="15"/>
      <c r="R267" s="15"/>
      <c r="S267" s="15"/>
      <c r="T267" s="15"/>
      <c r="U267" s="15"/>
      <c r="V267" s="15"/>
      <c r="W267" s="15"/>
      <c r="X267" s="15"/>
      <c r="Y267" s="15"/>
      <c r="Z267" s="15"/>
      <c r="AA267" s="18"/>
      <c r="AB267" s="12"/>
      <c r="AC267" s="18"/>
      <c r="AD267" s="18"/>
      <c r="AE267" s="18"/>
      <c r="AF267" s="18"/>
      <c r="AG267" s="18"/>
      <c r="AH267" s="18"/>
    </row>
    <row r="268" spans="1:34" ht="15.75" customHeight="1">
      <c r="A268" s="13"/>
      <c r="B268" s="13"/>
      <c r="C268" s="14"/>
      <c r="D268" s="14"/>
      <c r="E268" s="85"/>
      <c r="F268" s="15"/>
      <c r="G268" s="15"/>
      <c r="H268" s="15"/>
      <c r="I268" s="15"/>
      <c r="J268" s="15"/>
      <c r="K268" s="15"/>
      <c r="L268" s="15"/>
      <c r="M268" s="15"/>
      <c r="N268" s="15"/>
      <c r="O268" s="15"/>
      <c r="P268" s="15"/>
      <c r="Q268" s="15"/>
      <c r="R268" s="15"/>
      <c r="S268" s="15"/>
      <c r="T268" s="15"/>
      <c r="U268" s="15"/>
      <c r="V268" s="15"/>
      <c r="W268" s="15"/>
      <c r="X268" s="15"/>
      <c r="Y268" s="15"/>
      <c r="Z268" s="15"/>
      <c r="AA268" s="18"/>
      <c r="AB268" s="12"/>
      <c r="AC268" s="18"/>
      <c r="AD268" s="18"/>
      <c r="AE268" s="18"/>
      <c r="AF268" s="18"/>
      <c r="AG268" s="18"/>
      <c r="AH268" s="18"/>
    </row>
    <row r="269" spans="1:34" ht="15.75" customHeight="1">
      <c r="A269" s="13"/>
      <c r="B269" s="13"/>
      <c r="C269" s="14"/>
      <c r="D269" s="14"/>
      <c r="E269" s="85"/>
      <c r="F269" s="15"/>
      <c r="G269" s="15"/>
      <c r="H269" s="15"/>
      <c r="I269" s="15"/>
      <c r="J269" s="15"/>
      <c r="K269" s="15"/>
      <c r="L269" s="15"/>
      <c r="M269" s="15"/>
      <c r="N269" s="15"/>
      <c r="O269" s="15"/>
      <c r="P269" s="15"/>
      <c r="Q269" s="15"/>
      <c r="R269" s="15"/>
      <c r="S269" s="15"/>
      <c r="T269" s="15"/>
      <c r="U269" s="15"/>
      <c r="V269" s="15"/>
      <c r="W269" s="15"/>
      <c r="X269" s="15"/>
      <c r="Y269" s="15"/>
      <c r="Z269" s="15"/>
      <c r="AA269" s="18"/>
      <c r="AB269" s="12"/>
      <c r="AC269" s="18"/>
      <c r="AD269" s="18"/>
      <c r="AE269" s="18"/>
      <c r="AF269" s="18"/>
      <c r="AG269" s="18"/>
      <c r="AH269" s="18"/>
    </row>
    <row r="270" spans="1:34" ht="15.75" customHeight="1">
      <c r="A270" s="13"/>
      <c r="B270" s="13"/>
      <c r="C270" s="14"/>
      <c r="D270" s="14"/>
      <c r="E270" s="85"/>
      <c r="F270" s="15"/>
      <c r="G270" s="15"/>
      <c r="H270" s="15"/>
      <c r="I270" s="15"/>
      <c r="J270" s="15"/>
      <c r="K270" s="15"/>
      <c r="L270" s="15"/>
      <c r="M270" s="15"/>
      <c r="N270" s="15"/>
      <c r="O270" s="15"/>
      <c r="P270" s="15"/>
      <c r="Q270" s="15"/>
      <c r="R270" s="15"/>
      <c r="S270" s="15"/>
      <c r="T270" s="15"/>
      <c r="U270" s="15"/>
      <c r="V270" s="15"/>
      <c r="W270" s="15"/>
      <c r="X270" s="15"/>
      <c r="Y270" s="15"/>
      <c r="Z270" s="15"/>
      <c r="AA270" s="18"/>
      <c r="AB270" s="12"/>
      <c r="AC270" s="18"/>
      <c r="AD270" s="18"/>
      <c r="AE270" s="18"/>
      <c r="AF270" s="18"/>
      <c r="AG270" s="18"/>
      <c r="AH270" s="18"/>
    </row>
    <row r="271" spans="1:34" ht="15.75" customHeight="1">
      <c r="A271" s="13"/>
      <c r="B271" s="13"/>
      <c r="C271" s="14"/>
      <c r="D271" s="14"/>
      <c r="E271" s="85"/>
      <c r="F271" s="15"/>
      <c r="G271" s="15"/>
      <c r="H271" s="15"/>
      <c r="I271" s="15"/>
      <c r="J271" s="15"/>
      <c r="K271" s="15"/>
      <c r="L271" s="15"/>
      <c r="M271" s="15"/>
      <c r="N271" s="15"/>
      <c r="O271" s="15"/>
      <c r="P271" s="15"/>
      <c r="Q271" s="15"/>
      <c r="R271" s="15"/>
      <c r="S271" s="15"/>
      <c r="T271" s="15"/>
      <c r="U271" s="15"/>
      <c r="V271" s="15"/>
      <c r="W271" s="15"/>
      <c r="X271" s="15"/>
      <c r="Y271" s="15"/>
      <c r="Z271" s="15"/>
      <c r="AA271" s="18"/>
      <c r="AB271" s="12"/>
      <c r="AC271" s="18"/>
      <c r="AD271" s="18"/>
      <c r="AE271" s="18"/>
      <c r="AF271" s="18"/>
      <c r="AG271" s="18"/>
      <c r="AH271" s="18"/>
    </row>
    <row r="272" spans="1:34" ht="15.75" customHeight="1">
      <c r="A272" s="13"/>
      <c r="B272" s="13"/>
      <c r="C272" s="14"/>
      <c r="D272" s="14"/>
      <c r="E272" s="85"/>
      <c r="F272" s="15"/>
      <c r="G272" s="15"/>
      <c r="H272" s="15"/>
      <c r="I272" s="15"/>
      <c r="J272" s="15"/>
      <c r="K272" s="15"/>
      <c r="L272" s="15"/>
      <c r="M272" s="15"/>
      <c r="N272" s="15"/>
      <c r="O272" s="15"/>
      <c r="P272" s="15"/>
      <c r="Q272" s="15"/>
      <c r="R272" s="15"/>
      <c r="S272" s="15"/>
      <c r="T272" s="15"/>
      <c r="U272" s="15"/>
      <c r="V272" s="15"/>
      <c r="W272" s="15"/>
      <c r="X272" s="15"/>
      <c r="Y272" s="15"/>
      <c r="Z272" s="15"/>
      <c r="AA272" s="18"/>
      <c r="AB272" s="12"/>
      <c r="AC272" s="18"/>
      <c r="AD272" s="18"/>
      <c r="AE272" s="18"/>
      <c r="AF272" s="18"/>
      <c r="AG272" s="18"/>
      <c r="AH272" s="18"/>
    </row>
    <row r="273" spans="1:34" ht="15.75" customHeight="1">
      <c r="A273" s="13"/>
      <c r="B273" s="13"/>
      <c r="C273" s="14"/>
      <c r="D273" s="14"/>
      <c r="E273" s="85"/>
      <c r="F273" s="15"/>
      <c r="G273" s="15"/>
      <c r="H273" s="15"/>
      <c r="I273" s="15"/>
      <c r="J273" s="15"/>
      <c r="K273" s="15"/>
      <c r="L273" s="15"/>
      <c r="M273" s="15"/>
      <c r="N273" s="15"/>
      <c r="O273" s="15"/>
      <c r="P273" s="15"/>
      <c r="Q273" s="15"/>
      <c r="R273" s="15"/>
      <c r="S273" s="15"/>
      <c r="T273" s="15"/>
      <c r="U273" s="15"/>
      <c r="V273" s="15"/>
      <c r="W273" s="15"/>
      <c r="X273" s="15"/>
      <c r="Y273" s="15"/>
      <c r="Z273" s="15"/>
      <c r="AA273" s="18"/>
      <c r="AB273" s="12"/>
      <c r="AC273" s="18"/>
      <c r="AD273" s="18"/>
      <c r="AE273" s="18"/>
      <c r="AF273" s="18"/>
      <c r="AG273" s="18"/>
      <c r="AH273" s="18"/>
    </row>
    <row r="274" spans="1:34" ht="15.75" customHeight="1">
      <c r="A274" s="13"/>
      <c r="B274" s="13"/>
      <c r="C274" s="14"/>
      <c r="D274" s="14"/>
      <c r="E274" s="85"/>
      <c r="F274" s="15"/>
      <c r="G274" s="15"/>
      <c r="H274" s="15"/>
      <c r="I274" s="15"/>
      <c r="J274" s="15"/>
      <c r="K274" s="15"/>
      <c r="L274" s="15"/>
      <c r="M274" s="15"/>
      <c r="N274" s="15"/>
      <c r="O274" s="15"/>
      <c r="P274" s="15"/>
      <c r="Q274" s="15"/>
      <c r="R274" s="15"/>
      <c r="S274" s="15"/>
      <c r="T274" s="15"/>
      <c r="U274" s="15"/>
      <c r="V274" s="15"/>
      <c r="W274" s="15"/>
      <c r="X274" s="15"/>
      <c r="Y274" s="15"/>
      <c r="Z274" s="15"/>
      <c r="AA274" s="18"/>
      <c r="AB274" s="12"/>
      <c r="AC274" s="18"/>
      <c r="AD274" s="18"/>
      <c r="AE274" s="18"/>
      <c r="AF274" s="18"/>
      <c r="AG274" s="18"/>
      <c r="AH274" s="18"/>
    </row>
    <row r="275" spans="1:34" ht="15.75" customHeight="1">
      <c r="A275" s="13"/>
      <c r="B275" s="13"/>
      <c r="C275" s="14"/>
      <c r="D275" s="14"/>
      <c r="E275" s="85"/>
      <c r="F275" s="15"/>
      <c r="G275" s="15"/>
      <c r="H275" s="15"/>
      <c r="I275" s="15"/>
      <c r="J275" s="15"/>
      <c r="K275" s="15"/>
      <c r="L275" s="15"/>
      <c r="M275" s="15"/>
      <c r="N275" s="15"/>
      <c r="O275" s="15"/>
      <c r="P275" s="15"/>
      <c r="Q275" s="15"/>
      <c r="R275" s="15"/>
      <c r="S275" s="15"/>
      <c r="T275" s="15"/>
      <c r="U275" s="15"/>
      <c r="V275" s="15"/>
      <c r="W275" s="15"/>
      <c r="X275" s="15"/>
      <c r="Y275" s="15"/>
      <c r="Z275" s="15"/>
      <c r="AA275" s="18"/>
      <c r="AB275" s="12"/>
      <c r="AC275" s="18"/>
      <c r="AD275" s="18"/>
      <c r="AE275" s="18"/>
      <c r="AF275" s="18"/>
      <c r="AG275" s="18"/>
      <c r="AH275" s="18"/>
    </row>
    <row r="276" spans="1:34" ht="15.75" customHeight="1">
      <c r="A276" s="13"/>
      <c r="B276" s="13"/>
      <c r="C276" s="14"/>
      <c r="D276" s="14"/>
      <c r="E276" s="85"/>
      <c r="F276" s="15"/>
      <c r="G276" s="15"/>
      <c r="H276" s="15"/>
      <c r="I276" s="15"/>
      <c r="J276" s="15"/>
      <c r="K276" s="15"/>
      <c r="L276" s="15"/>
      <c r="M276" s="15"/>
      <c r="N276" s="15"/>
      <c r="O276" s="15"/>
      <c r="P276" s="15"/>
      <c r="Q276" s="15"/>
      <c r="R276" s="15"/>
      <c r="S276" s="15"/>
      <c r="T276" s="15"/>
      <c r="U276" s="15"/>
      <c r="V276" s="15"/>
      <c r="W276" s="15"/>
      <c r="X276" s="15"/>
      <c r="Y276" s="15"/>
      <c r="Z276" s="15"/>
      <c r="AA276" s="18"/>
      <c r="AB276" s="12"/>
      <c r="AC276" s="18"/>
      <c r="AD276" s="18"/>
      <c r="AE276" s="18"/>
      <c r="AF276" s="18"/>
      <c r="AG276" s="18"/>
      <c r="AH276" s="18"/>
    </row>
    <row r="277" spans="1:34" ht="15.75" customHeight="1">
      <c r="A277" s="13"/>
      <c r="B277" s="13"/>
      <c r="C277" s="14"/>
      <c r="D277" s="14"/>
      <c r="E277" s="85"/>
      <c r="F277" s="15"/>
      <c r="G277" s="15"/>
      <c r="H277" s="15"/>
      <c r="I277" s="15"/>
      <c r="J277" s="15"/>
      <c r="K277" s="15"/>
      <c r="L277" s="15"/>
      <c r="M277" s="15"/>
      <c r="N277" s="15"/>
      <c r="O277" s="15"/>
      <c r="P277" s="15"/>
      <c r="Q277" s="15"/>
      <c r="R277" s="15"/>
      <c r="S277" s="15"/>
      <c r="T277" s="15"/>
      <c r="U277" s="15"/>
      <c r="V277" s="15"/>
      <c r="W277" s="15"/>
      <c r="X277" s="15"/>
      <c r="Y277" s="15"/>
      <c r="Z277" s="15"/>
      <c r="AA277" s="18"/>
      <c r="AB277" s="12"/>
      <c r="AC277" s="18"/>
      <c r="AD277" s="18"/>
      <c r="AE277" s="18"/>
      <c r="AF277" s="18"/>
      <c r="AG277" s="18"/>
      <c r="AH277" s="18"/>
    </row>
    <row r="278" spans="1:34" ht="15.75" customHeight="1">
      <c r="A278" s="13"/>
      <c r="B278" s="13"/>
      <c r="C278" s="14"/>
      <c r="D278" s="14"/>
      <c r="E278" s="85"/>
      <c r="F278" s="15"/>
      <c r="G278" s="15"/>
      <c r="H278" s="15"/>
      <c r="I278" s="15"/>
      <c r="J278" s="15"/>
      <c r="K278" s="15"/>
      <c r="L278" s="15"/>
      <c r="M278" s="15"/>
      <c r="N278" s="15"/>
      <c r="O278" s="15"/>
      <c r="P278" s="15"/>
      <c r="Q278" s="15"/>
      <c r="R278" s="15"/>
      <c r="S278" s="15"/>
      <c r="T278" s="15"/>
      <c r="U278" s="15"/>
      <c r="V278" s="15"/>
      <c r="W278" s="15"/>
      <c r="X278" s="15"/>
      <c r="Y278" s="15"/>
      <c r="Z278" s="15"/>
      <c r="AA278" s="18"/>
      <c r="AB278" s="12"/>
      <c r="AC278" s="18"/>
      <c r="AD278" s="18"/>
      <c r="AE278" s="18"/>
      <c r="AF278" s="18"/>
      <c r="AG278" s="18"/>
      <c r="AH278" s="18"/>
    </row>
    <row r="279" spans="1:34" ht="15.75" customHeight="1">
      <c r="A279" s="13"/>
      <c r="B279" s="13"/>
      <c r="C279" s="14"/>
      <c r="D279" s="14"/>
      <c r="E279" s="85"/>
      <c r="F279" s="15"/>
      <c r="G279" s="15"/>
      <c r="H279" s="15"/>
      <c r="I279" s="15"/>
      <c r="J279" s="15"/>
      <c r="K279" s="15"/>
      <c r="L279" s="15"/>
      <c r="M279" s="15"/>
      <c r="N279" s="15"/>
      <c r="O279" s="15"/>
      <c r="P279" s="15"/>
      <c r="Q279" s="15"/>
      <c r="R279" s="15"/>
      <c r="S279" s="15"/>
      <c r="T279" s="15"/>
      <c r="U279" s="15"/>
      <c r="V279" s="15"/>
      <c r="W279" s="15"/>
      <c r="X279" s="15"/>
      <c r="Y279" s="15"/>
      <c r="Z279" s="15"/>
      <c r="AA279" s="18"/>
      <c r="AB279" s="12"/>
      <c r="AC279" s="18"/>
      <c r="AD279" s="18"/>
      <c r="AE279" s="18"/>
      <c r="AF279" s="18"/>
      <c r="AG279" s="18"/>
      <c r="AH279" s="18"/>
    </row>
    <row r="280" spans="1:34" ht="15.75" customHeight="1">
      <c r="A280" s="13"/>
      <c r="B280" s="13"/>
      <c r="C280" s="14"/>
      <c r="D280" s="14"/>
      <c r="E280" s="85"/>
      <c r="F280" s="15"/>
      <c r="G280" s="15"/>
      <c r="H280" s="15"/>
      <c r="I280" s="15"/>
      <c r="J280" s="15"/>
      <c r="K280" s="15"/>
      <c r="L280" s="15"/>
      <c r="M280" s="15"/>
      <c r="N280" s="15"/>
      <c r="O280" s="15"/>
      <c r="P280" s="15"/>
      <c r="Q280" s="15"/>
      <c r="R280" s="15"/>
      <c r="S280" s="15"/>
      <c r="T280" s="15"/>
      <c r="U280" s="15"/>
      <c r="V280" s="15"/>
      <c r="W280" s="15"/>
      <c r="X280" s="15"/>
      <c r="Y280" s="15"/>
      <c r="Z280" s="15"/>
      <c r="AA280" s="18"/>
      <c r="AB280" s="12"/>
      <c r="AC280" s="18"/>
      <c r="AD280" s="18"/>
      <c r="AE280" s="18"/>
      <c r="AF280" s="18"/>
      <c r="AG280" s="18"/>
      <c r="AH280" s="18"/>
    </row>
    <row r="281" spans="1:34" ht="15.75" customHeight="1">
      <c r="A281" s="13"/>
      <c r="B281" s="13"/>
      <c r="C281" s="14"/>
      <c r="D281" s="14"/>
      <c r="E281" s="85"/>
      <c r="F281" s="15"/>
      <c r="G281" s="15"/>
      <c r="H281" s="15"/>
      <c r="I281" s="15"/>
      <c r="J281" s="15"/>
      <c r="K281" s="15"/>
      <c r="L281" s="15"/>
      <c r="M281" s="15"/>
      <c r="N281" s="15"/>
      <c r="O281" s="15"/>
      <c r="P281" s="15"/>
      <c r="Q281" s="15"/>
      <c r="R281" s="15"/>
      <c r="S281" s="15"/>
      <c r="T281" s="15"/>
      <c r="U281" s="15"/>
      <c r="V281" s="15"/>
      <c r="W281" s="15"/>
      <c r="X281" s="15"/>
      <c r="Y281" s="15"/>
      <c r="Z281" s="15"/>
      <c r="AA281" s="18"/>
      <c r="AB281" s="12"/>
      <c r="AC281" s="18"/>
      <c r="AD281" s="18"/>
      <c r="AE281" s="18"/>
      <c r="AF281" s="18"/>
      <c r="AG281" s="18"/>
      <c r="AH281" s="18"/>
    </row>
    <row r="282" spans="1:34" ht="15.75" customHeight="1">
      <c r="A282" s="13"/>
      <c r="B282" s="13"/>
      <c r="C282" s="14"/>
      <c r="D282" s="14"/>
      <c r="E282" s="85"/>
      <c r="F282" s="15"/>
      <c r="G282" s="15"/>
      <c r="H282" s="15"/>
      <c r="I282" s="15"/>
      <c r="J282" s="15"/>
      <c r="K282" s="15"/>
      <c r="L282" s="15"/>
      <c r="M282" s="15"/>
      <c r="N282" s="15"/>
      <c r="O282" s="15"/>
      <c r="P282" s="15"/>
      <c r="Q282" s="15"/>
      <c r="R282" s="15"/>
      <c r="S282" s="15"/>
      <c r="T282" s="15"/>
      <c r="U282" s="15"/>
      <c r="V282" s="15"/>
      <c r="W282" s="15"/>
      <c r="X282" s="15"/>
      <c r="Y282" s="15"/>
      <c r="Z282" s="15"/>
      <c r="AA282" s="18"/>
      <c r="AB282" s="12"/>
      <c r="AC282" s="18"/>
      <c r="AD282" s="18"/>
      <c r="AE282" s="18"/>
      <c r="AF282" s="18"/>
      <c r="AG282" s="18"/>
      <c r="AH282" s="18"/>
    </row>
    <row r="283" spans="1:34" ht="15.75" customHeight="1">
      <c r="A283" s="13"/>
      <c r="B283" s="13"/>
      <c r="C283" s="14"/>
      <c r="D283" s="14"/>
      <c r="E283" s="85"/>
      <c r="F283" s="15"/>
      <c r="G283" s="15"/>
      <c r="H283" s="15"/>
      <c r="I283" s="15"/>
      <c r="J283" s="15"/>
      <c r="K283" s="15"/>
      <c r="L283" s="15"/>
      <c r="M283" s="15"/>
      <c r="N283" s="15"/>
      <c r="O283" s="15"/>
      <c r="P283" s="15"/>
      <c r="Q283" s="15"/>
      <c r="R283" s="15"/>
      <c r="S283" s="15"/>
      <c r="T283" s="15"/>
      <c r="U283" s="15"/>
      <c r="V283" s="15"/>
      <c r="W283" s="15"/>
      <c r="X283" s="15"/>
      <c r="Y283" s="15"/>
      <c r="Z283" s="15"/>
      <c r="AA283" s="18"/>
      <c r="AB283" s="12"/>
      <c r="AC283" s="18"/>
      <c r="AD283" s="18"/>
      <c r="AE283" s="18"/>
      <c r="AF283" s="18"/>
      <c r="AG283" s="18"/>
      <c r="AH283" s="18"/>
    </row>
    <row r="284" spans="1:34" ht="15.75" customHeight="1">
      <c r="A284" s="13"/>
      <c r="B284" s="13"/>
      <c r="C284" s="14"/>
      <c r="D284" s="14"/>
      <c r="E284" s="85"/>
      <c r="F284" s="15"/>
      <c r="G284" s="15"/>
      <c r="H284" s="15"/>
      <c r="I284" s="15"/>
      <c r="J284" s="15"/>
      <c r="K284" s="15"/>
      <c r="L284" s="15"/>
      <c r="M284" s="15"/>
      <c r="N284" s="15"/>
      <c r="O284" s="15"/>
      <c r="P284" s="15"/>
      <c r="Q284" s="15"/>
      <c r="R284" s="15"/>
      <c r="S284" s="15"/>
      <c r="T284" s="15"/>
      <c r="U284" s="15"/>
      <c r="V284" s="15"/>
      <c r="W284" s="15"/>
      <c r="X284" s="15"/>
      <c r="Y284" s="15"/>
      <c r="Z284" s="15"/>
      <c r="AA284" s="18"/>
      <c r="AB284" s="12"/>
      <c r="AC284" s="18"/>
      <c r="AD284" s="18"/>
      <c r="AE284" s="18"/>
      <c r="AF284" s="18"/>
      <c r="AG284" s="18"/>
      <c r="AH284" s="18"/>
    </row>
    <row r="285" spans="1:34" ht="15.75" customHeight="1">
      <c r="A285" s="13"/>
      <c r="B285" s="13"/>
      <c r="C285" s="14"/>
      <c r="D285" s="14"/>
      <c r="E285" s="85"/>
      <c r="F285" s="15"/>
      <c r="G285" s="15"/>
      <c r="H285" s="15"/>
      <c r="I285" s="15"/>
      <c r="J285" s="15"/>
      <c r="K285" s="15"/>
      <c r="L285" s="15"/>
      <c r="M285" s="15"/>
      <c r="N285" s="15"/>
      <c r="O285" s="15"/>
      <c r="P285" s="15"/>
      <c r="Q285" s="15"/>
      <c r="R285" s="15"/>
      <c r="S285" s="15"/>
      <c r="T285" s="15"/>
      <c r="U285" s="15"/>
      <c r="V285" s="15"/>
      <c r="W285" s="15"/>
      <c r="X285" s="15"/>
      <c r="Y285" s="15"/>
      <c r="Z285" s="15"/>
      <c r="AA285" s="18"/>
      <c r="AB285" s="12"/>
      <c r="AC285" s="18"/>
      <c r="AD285" s="18"/>
      <c r="AE285" s="18"/>
      <c r="AF285" s="18"/>
      <c r="AG285" s="18"/>
      <c r="AH285" s="18"/>
    </row>
    <row r="286" spans="1:34" ht="15.75" customHeight="1">
      <c r="A286" s="13"/>
      <c r="B286" s="13"/>
      <c r="C286" s="14"/>
      <c r="D286" s="14"/>
      <c r="E286" s="85"/>
      <c r="F286" s="15"/>
      <c r="G286" s="15"/>
      <c r="H286" s="15"/>
      <c r="I286" s="15"/>
      <c r="J286" s="15"/>
      <c r="K286" s="15"/>
      <c r="L286" s="15"/>
      <c r="M286" s="15"/>
      <c r="N286" s="15"/>
      <c r="O286" s="15"/>
      <c r="P286" s="15"/>
      <c r="Q286" s="15"/>
      <c r="R286" s="15"/>
      <c r="S286" s="15"/>
      <c r="T286" s="15"/>
      <c r="U286" s="15"/>
      <c r="V286" s="15"/>
      <c r="W286" s="15"/>
      <c r="X286" s="15"/>
      <c r="Y286" s="15"/>
      <c r="Z286" s="15"/>
      <c r="AA286" s="18"/>
      <c r="AB286" s="12"/>
      <c r="AC286" s="18"/>
      <c r="AD286" s="18"/>
      <c r="AE286" s="18"/>
      <c r="AF286" s="18"/>
      <c r="AG286" s="18"/>
      <c r="AH286" s="18"/>
    </row>
    <row r="287" spans="1:34" ht="15.75" customHeight="1">
      <c r="A287" s="13"/>
      <c r="B287" s="13"/>
      <c r="C287" s="14"/>
      <c r="D287" s="14"/>
      <c r="E287" s="85"/>
      <c r="F287" s="15"/>
      <c r="G287" s="15"/>
      <c r="H287" s="15"/>
      <c r="I287" s="15"/>
      <c r="J287" s="15"/>
      <c r="K287" s="15"/>
      <c r="L287" s="15"/>
      <c r="M287" s="15"/>
      <c r="N287" s="15"/>
      <c r="O287" s="15"/>
      <c r="P287" s="15"/>
      <c r="Q287" s="15"/>
      <c r="R287" s="15"/>
      <c r="S287" s="15"/>
      <c r="T287" s="15"/>
      <c r="U287" s="15"/>
      <c r="V287" s="15"/>
      <c r="W287" s="15"/>
      <c r="X287" s="15"/>
      <c r="Y287" s="15"/>
      <c r="Z287" s="15"/>
      <c r="AA287" s="18"/>
      <c r="AB287" s="12"/>
      <c r="AC287" s="18"/>
      <c r="AD287" s="18"/>
      <c r="AE287" s="18"/>
      <c r="AF287" s="18"/>
      <c r="AG287" s="18"/>
      <c r="AH287" s="18"/>
    </row>
    <row r="288" spans="1:34" ht="15.75" customHeight="1">
      <c r="A288" s="13"/>
      <c r="B288" s="13"/>
      <c r="C288" s="14"/>
      <c r="D288" s="14"/>
      <c r="E288" s="85"/>
      <c r="F288" s="15"/>
      <c r="G288" s="15"/>
      <c r="H288" s="15"/>
      <c r="I288" s="15"/>
      <c r="J288" s="15"/>
      <c r="K288" s="15"/>
      <c r="L288" s="15"/>
      <c r="M288" s="15"/>
      <c r="N288" s="15"/>
      <c r="O288" s="15"/>
      <c r="P288" s="15"/>
      <c r="Q288" s="15"/>
      <c r="R288" s="15"/>
      <c r="S288" s="15"/>
      <c r="T288" s="15"/>
      <c r="U288" s="15"/>
      <c r="V288" s="15"/>
      <c r="W288" s="15"/>
      <c r="X288" s="15"/>
      <c r="Y288" s="15"/>
      <c r="Z288" s="15"/>
      <c r="AA288" s="18"/>
      <c r="AB288" s="12"/>
      <c r="AC288" s="18"/>
      <c r="AD288" s="18"/>
      <c r="AE288" s="18"/>
      <c r="AF288" s="18"/>
      <c r="AG288" s="18"/>
      <c r="AH288" s="18"/>
    </row>
    <row r="289" spans="1:34" ht="15.75" customHeight="1">
      <c r="A289" s="13"/>
      <c r="B289" s="13"/>
      <c r="C289" s="14"/>
      <c r="D289" s="14"/>
      <c r="E289" s="85"/>
      <c r="F289" s="15"/>
      <c r="G289" s="15"/>
      <c r="H289" s="15"/>
      <c r="I289" s="15"/>
      <c r="J289" s="15"/>
      <c r="K289" s="15"/>
      <c r="L289" s="15"/>
      <c r="M289" s="15"/>
      <c r="N289" s="15"/>
      <c r="O289" s="15"/>
      <c r="P289" s="15"/>
      <c r="Q289" s="15"/>
      <c r="R289" s="15"/>
      <c r="S289" s="15"/>
      <c r="T289" s="15"/>
      <c r="U289" s="15"/>
      <c r="V289" s="15"/>
      <c r="W289" s="15"/>
      <c r="X289" s="15"/>
      <c r="Y289" s="15"/>
      <c r="Z289" s="15"/>
      <c r="AA289" s="18"/>
      <c r="AB289" s="12"/>
      <c r="AC289" s="18"/>
      <c r="AD289" s="18"/>
      <c r="AE289" s="18"/>
      <c r="AF289" s="18"/>
      <c r="AG289" s="18"/>
      <c r="AH289" s="18"/>
    </row>
    <row r="290" spans="1:34" ht="15.75" customHeight="1">
      <c r="A290" s="13"/>
      <c r="B290" s="13"/>
      <c r="C290" s="14"/>
      <c r="D290" s="14"/>
      <c r="E290" s="85"/>
      <c r="F290" s="15"/>
      <c r="G290" s="15"/>
      <c r="H290" s="15"/>
      <c r="I290" s="15"/>
      <c r="J290" s="15"/>
      <c r="K290" s="15"/>
      <c r="L290" s="15"/>
      <c r="M290" s="15"/>
      <c r="N290" s="15"/>
      <c r="O290" s="15"/>
      <c r="P290" s="15"/>
      <c r="Q290" s="15"/>
      <c r="R290" s="15"/>
      <c r="S290" s="15"/>
      <c r="T290" s="15"/>
      <c r="U290" s="15"/>
      <c r="V290" s="15"/>
      <c r="W290" s="15"/>
      <c r="X290" s="15"/>
      <c r="Y290" s="15"/>
      <c r="Z290" s="15"/>
      <c r="AA290" s="18"/>
      <c r="AB290" s="12"/>
      <c r="AC290" s="18"/>
      <c r="AD290" s="18"/>
      <c r="AE290" s="18"/>
      <c r="AF290" s="18"/>
      <c r="AG290" s="18"/>
      <c r="AH290" s="18"/>
    </row>
    <row r="291" spans="1:34" ht="15.75" customHeight="1">
      <c r="A291" s="13"/>
      <c r="B291" s="13"/>
      <c r="C291" s="14"/>
      <c r="D291" s="14"/>
      <c r="E291" s="85"/>
      <c r="F291" s="15"/>
      <c r="G291" s="15"/>
      <c r="H291" s="15"/>
      <c r="I291" s="15"/>
      <c r="J291" s="15"/>
      <c r="K291" s="15"/>
      <c r="L291" s="15"/>
      <c r="M291" s="15"/>
      <c r="N291" s="15"/>
      <c r="O291" s="15"/>
      <c r="P291" s="15"/>
      <c r="Q291" s="15"/>
      <c r="R291" s="15"/>
      <c r="S291" s="15"/>
      <c r="T291" s="15"/>
      <c r="U291" s="15"/>
      <c r="V291" s="15"/>
      <c r="W291" s="15"/>
      <c r="X291" s="15"/>
      <c r="Y291" s="15"/>
      <c r="Z291" s="15"/>
      <c r="AA291" s="18"/>
      <c r="AB291" s="12"/>
      <c r="AC291" s="18"/>
      <c r="AD291" s="18"/>
      <c r="AE291" s="18"/>
      <c r="AF291" s="18"/>
      <c r="AG291" s="18"/>
      <c r="AH291" s="18"/>
    </row>
    <row r="292" spans="1:34" ht="15.75" customHeight="1">
      <c r="A292" s="13"/>
      <c r="B292" s="13"/>
      <c r="C292" s="14"/>
      <c r="D292" s="14"/>
      <c r="E292" s="85"/>
      <c r="F292" s="15"/>
      <c r="G292" s="15"/>
      <c r="H292" s="15"/>
      <c r="I292" s="15"/>
      <c r="J292" s="15"/>
      <c r="K292" s="15"/>
      <c r="L292" s="15"/>
      <c r="M292" s="15"/>
      <c r="N292" s="15"/>
      <c r="O292" s="15"/>
      <c r="P292" s="15"/>
      <c r="Q292" s="15"/>
      <c r="R292" s="15"/>
      <c r="S292" s="15"/>
      <c r="T292" s="15"/>
      <c r="U292" s="15"/>
      <c r="V292" s="15"/>
      <c r="W292" s="15"/>
      <c r="X292" s="15"/>
      <c r="Y292" s="15"/>
      <c r="Z292" s="15"/>
      <c r="AA292" s="18"/>
      <c r="AB292" s="12"/>
      <c r="AC292" s="18"/>
      <c r="AD292" s="18"/>
      <c r="AE292" s="18"/>
      <c r="AF292" s="18"/>
      <c r="AG292" s="18"/>
      <c r="AH292" s="18"/>
    </row>
    <row r="293" spans="1:34" ht="15.75" customHeight="1">
      <c r="A293" s="13"/>
      <c r="B293" s="13"/>
      <c r="C293" s="14"/>
      <c r="D293" s="14"/>
      <c r="E293" s="85"/>
      <c r="F293" s="15"/>
      <c r="G293" s="15"/>
      <c r="H293" s="15"/>
      <c r="I293" s="15"/>
      <c r="J293" s="15"/>
      <c r="K293" s="15"/>
      <c r="L293" s="15"/>
      <c r="M293" s="15"/>
      <c r="N293" s="15"/>
      <c r="O293" s="15"/>
      <c r="P293" s="15"/>
      <c r="Q293" s="15"/>
      <c r="R293" s="15"/>
      <c r="S293" s="15"/>
      <c r="T293" s="15"/>
      <c r="U293" s="15"/>
      <c r="V293" s="15"/>
      <c r="W293" s="15"/>
      <c r="X293" s="15"/>
      <c r="Y293" s="15"/>
      <c r="Z293" s="15"/>
      <c r="AA293" s="18"/>
      <c r="AB293" s="12"/>
      <c r="AC293" s="18"/>
      <c r="AD293" s="18"/>
      <c r="AE293" s="18"/>
      <c r="AF293" s="18"/>
      <c r="AG293" s="18"/>
      <c r="AH293" s="18"/>
    </row>
    <row r="294" spans="1:34" ht="15.75" customHeight="1">
      <c r="A294" s="13"/>
      <c r="B294" s="13"/>
      <c r="C294" s="14"/>
      <c r="D294" s="14"/>
      <c r="E294" s="85"/>
      <c r="F294" s="15"/>
      <c r="G294" s="15"/>
      <c r="H294" s="15"/>
      <c r="I294" s="15"/>
      <c r="J294" s="15"/>
      <c r="K294" s="15"/>
      <c r="L294" s="15"/>
      <c r="M294" s="15"/>
      <c r="N294" s="15"/>
      <c r="O294" s="15"/>
      <c r="P294" s="15"/>
      <c r="Q294" s="15"/>
      <c r="R294" s="15"/>
      <c r="S294" s="15"/>
      <c r="T294" s="15"/>
      <c r="U294" s="15"/>
      <c r="V294" s="15"/>
      <c r="W294" s="15"/>
      <c r="X294" s="15"/>
      <c r="Y294" s="15"/>
      <c r="Z294" s="15"/>
      <c r="AA294" s="18"/>
      <c r="AB294" s="12"/>
      <c r="AC294" s="18"/>
      <c r="AD294" s="18"/>
      <c r="AE294" s="18"/>
      <c r="AF294" s="18"/>
      <c r="AG294" s="18"/>
      <c r="AH294" s="18"/>
    </row>
    <row r="295" spans="1:34" ht="15.75" customHeight="1">
      <c r="A295" s="13"/>
      <c r="B295" s="13"/>
      <c r="C295" s="14"/>
      <c r="D295" s="14"/>
      <c r="E295" s="85"/>
      <c r="F295" s="15"/>
      <c r="G295" s="15"/>
      <c r="H295" s="15"/>
      <c r="I295" s="15"/>
      <c r="J295" s="15"/>
      <c r="K295" s="15"/>
      <c r="L295" s="15"/>
      <c r="M295" s="15"/>
      <c r="N295" s="15"/>
      <c r="O295" s="15"/>
      <c r="P295" s="15"/>
      <c r="Q295" s="15"/>
      <c r="R295" s="15"/>
      <c r="S295" s="15"/>
      <c r="T295" s="15"/>
      <c r="U295" s="15"/>
      <c r="V295" s="15"/>
      <c r="W295" s="15"/>
      <c r="X295" s="15"/>
      <c r="Y295" s="15"/>
      <c r="Z295" s="15"/>
      <c r="AA295" s="18"/>
      <c r="AB295" s="12"/>
      <c r="AC295" s="18"/>
      <c r="AD295" s="18"/>
      <c r="AE295" s="18"/>
      <c r="AF295" s="18"/>
      <c r="AG295" s="18"/>
      <c r="AH295" s="18"/>
    </row>
    <row r="296" spans="1:34" ht="15.75" customHeight="1">
      <c r="A296" s="13"/>
      <c r="B296" s="13"/>
      <c r="C296" s="14"/>
      <c r="D296" s="14"/>
      <c r="E296" s="85"/>
      <c r="F296" s="15"/>
      <c r="G296" s="15"/>
      <c r="H296" s="15"/>
      <c r="I296" s="15"/>
      <c r="J296" s="15"/>
      <c r="K296" s="15"/>
      <c r="L296" s="15"/>
      <c r="M296" s="15"/>
      <c r="N296" s="15"/>
      <c r="O296" s="15"/>
      <c r="P296" s="15"/>
      <c r="Q296" s="15"/>
      <c r="R296" s="15"/>
      <c r="S296" s="15"/>
      <c r="T296" s="15"/>
      <c r="U296" s="15"/>
      <c r="V296" s="15"/>
      <c r="W296" s="15"/>
      <c r="X296" s="15"/>
      <c r="Y296" s="15"/>
      <c r="Z296" s="15"/>
      <c r="AA296" s="18"/>
      <c r="AB296" s="12"/>
      <c r="AC296" s="18"/>
      <c r="AD296" s="18"/>
      <c r="AE296" s="18"/>
      <c r="AF296" s="18"/>
      <c r="AG296" s="18"/>
      <c r="AH296" s="18"/>
    </row>
    <row r="297" spans="1:34" ht="15.75" customHeight="1">
      <c r="A297" s="13"/>
      <c r="B297" s="13"/>
      <c r="C297" s="14"/>
      <c r="D297" s="14"/>
      <c r="E297" s="85"/>
      <c r="F297" s="15"/>
      <c r="G297" s="15"/>
      <c r="H297" s="15"/>
      <c r="I297" s="15"/>
      <c r="J297" s="15"/>
      <c r="K297" s="15"/>
      <c r="L297" s="15"/>
      <c r="M297" s="15"/>
      <c r="N297" s="15"/>
      <c r="O297" s="15"/>
      <c r="P297" s="15"/>
      <c r="Q297" s="15"/>
      <c r="R297" s="15"/>
      <c r="S297" s="15"/>
      <c r="T297" s="15"/>
      <c r="U297" s="15"/>
      <c r="V297" s="15"/>
      <c r="W297" s="15"/>
      <c r="X297" s="15"/>
      <c r="Y297" s="15"/>
      <c r="Z297" s="15"/>
      <c r="AA297" s="18"/>
      <c r="AB297" s="12"/>
      <c r="AC297" s="18"/>
      <c r="AD297" s="18"/>
      <c r="AE297" s="18"/>
      <c r="AF297" s="18"/>
      <c r="AG297" s="18"/>
      <c r="AH297" s="18"/>
    </row>
    <row r="298" spans="1:34" ht="15.75" customHeight="1">
      <c r="A298" s="13"/>
      <c r="B298" s="13"/>
      <c r="C298" s="14"/>
      <c r="D298" s="14"/>
      <c r="E298" s="85"/>
      <c r="F298" s="15"/>
      <c r="G298" s="15"/>
      <c r="H298" s="15"/>
      <c r="I298" s="15"/>
      <c r="J298" s="15"/>
      <c r="K298" s="15"/>
      <c r="L298" s="15"/>
      <c r="M298" s="15"/>
      <c r="N298" s="15"/>
      <c r="O298" s="15"/>
      <c r="P298" s="15"/>
      <c r="Q298" s="15"/>
      <c r="R298" s="15"/>
      <c r="S298" s="15"/>
      <c r="T298" s="15"/>
      <c r="U298" s="15"/>
      <c r="V298" s="15"/>
      <c r="W298" s="15"/>
      <c r="X298" s="15"/>
      <c r="Y298" s="15"/>
      <c r="Z298" s="15"/>
      <c r="AA298" s="18"/>
      <c r="AB298" s="12"/>
      <c r="AC298" s="18"/>
      <c r="AD298" s="18"/>
      <c r="AE298" s="18"/>
      <c r="AF298" s="18"/>
      <c r="AG298" s="18"/>
      <c r="AH298" s="18"/>
    </row>
    <row r="299" spans="1:34" ht="15.75" customHeight="1">
      <c r="A299" s="13"/>
      <c r="B299" s="13"/>
      <c r="C299" s="14"/>
      <c r="D299" s="14"/>
      <c r="E299" s="85"/>
      <c r="F299" s="15"/>
      <c r="G299" s="15"/>
      <c r="H299" s="15"/>
      <c r="I299" s="15"/>
      <c r="J299" s="15"/>
      <c r="K299" s="15"/>
      <c r="L299" s="15"/>
      <c r="M299" s="15"/>
      <c r="N299" s="15"/>
      <c r="O299" s="15"/>
      <c r="P299" s="15"/>
      <c r="Q299" s="15"/>
      <c r="R299" s="15"/>
      <c r="S299" s="15"/>
      <c r="T299" s="15"/>
      <c r="U299" s="15"/>
      <c r="V299" s="15"/>
      <c r="W299" s="15"/>
      <c r="X299" s="15"/>
      <c r="Y299" s="15"/>
      <c r="Z299" s="15"/>
      <c r="AA299" s="18"/>
      <c r="AB299" s="12"/>
      <c r="AC299" s="18"/>
      <c r="AD299" s="18"/>
      <c r="AE299" s="18"/>
      <c r="AF299" s="18"/>
      <c r="AG299" s="18"/>
      <c r="AH299" s="18"/>
    </row>
    <row r="300" spans="1:34" ht="15.75" customHeight="1">
      <c r="A300" s="13"/>
      <c r="B300" s="13"/>
      <c r="C300" s="14"/>
      <c r="D300" s="14"/>
      <c r="E300" s="85"/>
      <c r="F300" s="15"/>
      <c r="G300" s="15"/>
      <c r="H300" s="15"/>
      <c r="I300" s="15"/>
      <c r="J300" s="15"/>
      <c r="K300" s="15"/>
      <c r="L300" s="15"/>
      <c r="M300" s="15"/>
      <c r="N300" s="15"/>
      <c r="O300" s="15"/>
      <c r="P300" s="15"/>
      <c r="Q300" s="15"/>
      <c r="R300" s="15"/>
      <c r="S300" s="15"/>
      <c r="T300" s="15"/>
      <c r="U300" s="15"/>
      <c r="V300" s="15"/>
      <c r="W300" s="15"/>
      <c r="X300" s="15"/>
      <c r="Y300" s="15"/>
      <c r="Z300" s="15"/>
      <c r="AA300" s="18"/>
      <c r="AB300" s="12"/>
      <c r="AC300" s="18"/>
      <c r="AD300" s="18"/>
      <c r="AE300" s="18"/>
      <c r="AF300" s="18"/>
      <c r="AG300" s="18"/>
      <c r="AH300" s="18"/>
    </row>
    <row r="301" spans="1:34" ht="15.75" customHeight="1">
      <c r="A301" s="13"/>
      <c r="B301" s="13"/>
      <c r="C301" s="14"/>
      <c r="D301" s="14"/>
      <c r="E301" s="85"/>
      <c r="F301" s="15"/>
      <c r="G301" s="15"/>
      <c r="H301" s="15"/>
      <c r="I301" s="15"/>
      <c r="J301" s="15"/>
      <c r="K301" s="15"/>
      <c r="L301" s="15"/>
      <c r="M301" s="15"/>
      <c r="N301" s="15"/>
      <c r="O301" s="15"/>
      <c r="P301" s="15"/>
      <c r="Q301" s="15"/>
      <c r="R301" s="15"/>
      <c r="S301" s="15"/>
      <c r="T301" s="15"/>
      <c r="U301" s="15"/>
      <c r="V301" s="15"/>
      <c r="W301" s="15"/>
      <c r="X301" s="15"/>
      <c r="Y301" s="15"/>
      <c r="Z301" s="15"/>
      <c r="AA301" s="18"/>
      <c r="AB301" s="12"/>
      <c r="AC301" s="18"/>
      <c r="AD301" s="18"/>
      <c r="AE301" s="18"/>
      <c r="AF301" s="18"/>
      <c r="AG301" s="18"/>
      <c r="AH301" s="18"/>
    </row>
    <row r="302" spans="1:34" ht="15.75" customHeight="1">
      <c r="A302" s="13"/>
      <c r="B302" s="13"/>
      <c r="C302" s="14"/>
      <c r="D302" s="14"/>
      <c r="E302" s="85"/>
      <c r="F302" s="15"/>
      <c r="G302" s="15"/>
      <c r="H302" s="15"/>
      <c r="I302" s="15"/>
      <c r="J302" s="15"/>
      <c r="K302" s="15"/>
      <c r="L302" s="15"/>
      <c r="M302" s="15"/>
      <c r="N302" s="15"/>
      <c r="O302" s="15"/>
      <c r="P302" s="15"/>
      <c r="Q302" s="15"/>
      <c r="R302" s="15"/>
      <c r="S302" s="15"/>
      <c r="T302" s="15"/>
      <c r="U302" s="15"/>
      <c r="V302" s="15"/>
      <c r="W302" s="15"/>
      <c r="X302" s="15"/>
      <c r="Y302" s="15"/>
      <c r="Z302" s="15"/>
      <c r="AA302" s="18"/>
      <c r="AB302" s="12"/>
      <c r="AC302" s="18"/>
      <c r="AD302" s="18"/>
      <c r="AE302" s="18"/>
      <c r="AF302" s="18"/>
      <c r="AG302" s="18"/>
      <c r="AH302" s="18"/>
    </row>
    <row r="303" spans="1:34" ht="15.75" customHeight="1">
      <c r="A303" s="13"/>
      <c r="B303" s="13"/>
      <c r="C303" s="14"/>
      <c r="D303" s="14"/>
      <c r="E303" s="85"/>
      <c r="F303" s="15"/>
      <c r="G303" s="15"/>
      <c r="H303" s="15"/>
      <c r="I303" s="15"/>
      <c r="J303" s="15"/>
      <c r="K303" s="15"/>
      <c r="L303" s="15"/>
      <c r="M303" s="15"/>
      <c r="N303" s="15"/>
      <c r="O303" s="15"/>
      <c r="P303" s="15"/>
      <c r="Q303" s="15"/>
      <c r="R303" s="15"/>
      <c r="S303" s="15"/>
      <c r="T303" s="15"/>
      <c r="U303" s="15"/>
      <c r="V303" s="15"/>
      <c r="W303" s="15"/>
      <c r="X303" s="15"/>
      <c r="Y303" s="15"/>
      <c r="Z303" s="15"/>
      <c r="AA303" s="18"/>
      <c r="AB303" s="12"/>
      <c r="AC303" s="18"/>
      <c r="AD303" s="18"/>
      <c r="AE303" s="18"/>
      <c r="AF303" s="18"/>
      <c r="AG303" s="18"/>
      <c r="AH303" s="18"/>
    </row>
    <row r="304" spans="1:34" ht="15.75" customHeight="1">
      <c r="A304" s="13"/>
      <c r="B304" s="13"/>
      <c r="C304" s="14"/>
      <c r="D304" s="14"/>
      <c r="E304" s="85"/>
      <c r="F304" s="15"/>
      <c r="G304" s="15"/>
      <c r="H304" s="15"/>
      <c r="I304" s="15"/>
      <c r="J304" s="15"/>
      <c r="K304" s="15"/>
      <c r="L304" s="15"/>
      <c r="M304" s="15"/>
      <c r="N304" s="15"/>
      <c r="O304" s="15"/>
      <c r="P304" s="15"/>
      <c r="Q304" s="15"/>
      <c r="R304" s="15"/>
      <c r="S304" s="15"/>
      <c r="T304" s="15"/>
      <c r="U304" s="15"/>
      <c r="V304" s="15"/>
      <c r="W304" s="15"/>
      <c r="X304" s="15"/>
      <c r="Y304" s="15"/>
      <c r="Z304" s="15"/>
      <c r="AA304" s="18"/>
      <c r="AB304" s="12"/>
      <c r="AC304" s="18"/>
      <c r="AD304" s="18"/>
      <c r="AE304" s="18"/>
      <c r="AF304" s="18"/>
      <c r="AG304" s="18"/>
      <c r="AH304" s="18"/>
    </row>
    <row r="305" spans="1:34" ht="15.75" customHeight="1">
      <c r="A305" s="13"/>
      <c r="B305" s="13"/>
      <c r="C305" s="14"/>
      <c r="D305" s="14"/>
      <c r="E305" s="85"/>
      <c r="F305" s="15"/>
      <c r="G305" s="15"/>
      <c r="H305" s="15"/>
      <c r="I305" s="15"/>
      <c r="J305" s="15"/>
      <c r="K305" s="15"/>
      <c r="L305" s="15"/>
      <c r="M305" s="15"/>
      <c r="N305" s="15"/>
      <c r="O305" s="15"/>
      <c r="P305" s="15"/>
      <c r="Q305" s="15"/>
      <c r="R305" s="15"/>
      <c r="S305" s="15"/>
      <c r="T305" s="15"/>
      <c r="U305" s="15"/>
      <c r="V305" s="15"/>
      <c r="W305" s="15"/>
      <c r="X305" s="15"/>
      <c r="Y305" s="15"/>
      <c r="Z305" s="15"/>
      <c r="AA305" s="18"/>
      <c r="AB305" s="12"/>
      <c r="AC305" s="18"/>
      <c r="AD305" s="18"/>
      <c r="AE305" s="18"/>
      <c r="AF305" s="18"/>
      <c r="AG305" s="18"/>
      <c r="AH305" s="18"/>
    </row>
    <row r="306" spans="1:34" ht="15.75" customHeight="1">
      <c r="A306" s="13"/>
      <c r="B306" s="13"/>
      <c r="C306" s="14"/>
      <c r="D306" s="14"/>
      <c r="E306" s="85"/>
      <c r="F306" s="15"/>
      <c r="G306" s="15"/>
      <c r="H306" s="15"/>
      <c r="I306" s="15"/>
      <c r="J306" s="15"/>
      <c r="K306" s="15"/>
      <c r="L306" s="15"/>
      <c r="M306" s="15"/>
      <c r="N306" s="15"/>
      <c r="O306" s="15"/>
      <c r="P306" s="15"/>
      <c r="Q306" s="15"/>
      <c r="R306" s="15"/>
      <c r="S306" s="15"/>
      <c r="T306" s="15"/>
      <c r="U306" s="15"/>
      <c r="V306" s="15"/>
      <c r="W306" s="15"/>
      <c r="X306" s="15"/>
      <c r="Y306" s="15"/>
      <c r="Z306" s="15"/>
      <c r="AA306" s="18"/>
      <c r="AB306" s="12"/>
      <c r="AC306" s="18"/>
      <c r="AD306" s="18"/>
      <c r="AE306" s="18"/>
      <c r="AF306" s="18"/>
      <c r="AG306" s="18"/>
      <c r="AH306" s="18"/>
    </row>
    <row r="307" spans="1:34" ht="15.75" customHeight="1">
      <c r="A307" s="13"/>
      <c r="B307" s="13"/>
      <c r="C307" s="14"/>
      <c r="D307" s="14"/>
      <c r="E307" s="85"/>
      <c r="F307" s="15"/>
      <c r="G307" s="15"/>
      <c r="H307" s="15"/>
      <c r="I307" s="15"/>
      <c r="J307" s="15"/>
      <c r="K307" s="15"/>
      <c r="L307" s="15"/>
      <c r="M307" s="15"/>
      <c r="N307" s="15"/>
      <c r="O307" s="15"/>
      <c r="P307" s="15"/>
      <c r="Q307" s="15"/>
      <c r="R307" s="15"/>
      <c r="S307" s="15"/>
      <c r="T307" s="15"/>
      <c r="U307" s="15"/>
      <c r="V307" s="15"/>
      <c r="W307" s="15"/>
      <c r="X307" s="15"/>
      <c r="Y307" s="15"/>
      <c r="Z307" s="15"/>
      <c r="AA307" s="18"/>
      <c r="AB307" s="12"/>
      <c r="AC307" s="18"/>
      <c r="AD307" s="18"/>
      <c r="AE307" s="18"/>
      <c r="AF307" s="18"/>
      <c r="AG307" s="18"/>
      <c r="AH307" s="18"/>
    </row>
    <row r="308" spans="1:34" ht="15.75" customHeight="1">
      <c r="A308" s="13"/>
      <c r="B308" s="13"/>
      <c r="C308" s="14"/>
      <c r="D308" s="14"/>
      <c r="E308" s="85"/>
      <c r="F308" s="15"/>
      <c r="G308" s="15"/>
      <c r="H308" s="15"/>
      <c r="I308" s="15"/>
      <c r="J308" s="15"/>
      <c r="K308" s="15"/>
      <c r="L308" s="15"/>
      <c r="M308" s="15"/>
      <c r="N308" s="15"/>
      <c r="O308" s="15"/>
      <c r="P308" s="15"/>
      <c r="Q308" s="15"/>
      <c r="R308" s="15"/>
      <c r="S308" s="15"/>
      <c r="T308" s="15"/>
      <c r="U308" s="15"/>
      <c r="V308" s="15"/>
      <c r="W308" s="15"/>
      <c r="X308" s="15"/>
      <c r="Y308" s="15"/>
      <c r="Z308" s="15"/>
      <c r="AA308" s="18"/>
      <c r="AB308" s="12"/>
      <c r="AC308" s="18"/>
      <c r="AD308" s="18"/>
      <c r="AE308" s="18"/>
      <c r="AF308" s="18"/>
      <c r="AG308" s="18"/>
      <c r="AH308" s="18"/>
    </row>
    <row r="309" spans="1:34" ht="15.75" customHeight="1">
      <c r="A309" s="13"/>
      <c r="B309" s="13"/>
      <c r="C309" s="14"/>
      <c r="D309" s="14"/>
      <c r="E309" s="85"/>
      <c r="F309" s="15"/>
      <c r="G309" s="15"/>
      <c r="H309" s="15"/>
      <c r="I309" s="15"/>
      <c r="J309" s="15"/>
      <c r="K309" s="15"/>
      <c r="L309" s="15"/>
      <c r="M309" s="15"/>
      <c r="N309" s="15"/>
      <c r="O309" s="15"/>
      <c r="P309" s="15"/>
      <c r="Q309" s="15"/>
      <c r="R309" s="15"/>
      <c r="S309" s="15"/>
      <c r="T309" s="15"/>
      <c r="U309" s="15"/>
      <c r="V309" s="15"/>
      <c r="W309" s="15"/>
      <c r="X309" s="15"/>
      <c r="Y309" s="15"/>
      <c r="Z309" s="15"/>
      <c r="AA309" s="18"/>
      <c r="AB309" s="12"/>
      <c r="AC309" s="18"/>
      <c r="AD309" s="18"/>
      <c r="AE309" s="18"/>
      <c r="AF309" s="18"/>
      <c r="AG309" s="18"/>
      <c r="AH309" s="18"/>
    </row>
    <row r="310" spans="1:34" ht="15.75" customHeight="1">
      <c r="A310" s="13"/>
      <c r="B310" s="13"/>
      <c r="C310" s="14"/>
      <c r="D310" s="14"/>
      <c r="E310" s="85"/>
      <c r="F310" s="15"/>
      <c r="G310" s="15"/>
      <c r="H310" s="15"/>
      <c r="I310" s="15"/>
      <c r="J310" s="15"/>
      <c r="K310" s="15"/>
      <c r="L310" s="15"/>
      <c r="M310" s="15"/>
      <c r="N310" s="15"/>
      <c r="O310" s="15"/>
      <c r="P310" s="15"/>
      <c r="Q310" s="15"/>
      <c r="R310" s="15"/>
      <c r="S310" s="15"/>
      <c r="T310" s="15"/>
      <c r="U310" s="15"/>
      <c r="V310" s="15"/>
      <c r="W310" s="15"/>
      <c r="X310" s="15"/>
      <c r="Y310" s="15"/>
      <c r="Z310" s="15"/>
      <c r="AA310" s="18"/>
      <c r="AB310" s="12"/>
      <c r="AC310" s="18"/>
      <c r="AD310" s="18"/>
      <c r="AE310" s="18"/>
      <c r="AF310" s="18"/>
      <c r="AG310" s="18"/>
      <c r="AH310" s="18"/>
    </row>
    <row r="311" spans="1:34" ht="15.75" customHeight="1">
      <c r="A311" s="13"/>
      <c r="B311" s="13"/>
      <c r="C311" s="14"/>
      <c r="D311" s="14"/>
      <c r="E311" s="85"/>
      <c r="F311" s="15"/>
      <c r="G311" s="15"/>
      <c r="H311" s="15"/>
      <c r="I311" s="15"/>
      <c r="J311" s="15"/>
      <c r="K311" s="15"/>
      <c r="L311" s="15"/>
      <c r="M311" s="15"/>
      <c r="N311" s="15"/>
      <c r="O311" s="15"/>
      <c r="P311" s="15"/>
      <c r="Q311" s="15"/>
      <c r="R311" s="15"/>
      <c r="S311" s="15"/>
      <c r="T311" s="15"/>
      <c r="U311" s="15"/>
      <c r="V311" s="15"/>
      <c r="W311" s="15"/>
      <c r="X311" s="15"/>
      <c r="Y311" s="15"/>
      <c r="Z311" s="15"/>
      <c r="AA311" s="18"/>
      <c r="AB311" s="12"/>
      <c r="AC311" s="18"/>
      <c r="AD311" s="18"/>
      <c r="AE311" s="18"/>
      <c r="AF311" s="18"/>
      <c r="AG311" s="18"/>
      <c r="AH311" s="18"/>
    </row>
    <row r="312" spans="1:34" ht="15.75" customHeight="1">
      <c r="A312" s="13"/>
      <c r="B312" s="13"/>
      <c r="C312" s="14"/>
      <c r="D312" s="14"/>
      <c r="E312" s="85"/>
      <c r="F312" s="15"/>
      <c r="G312" s="15"/>
      <c r="H312" s="15"/>
      <c r="I312" s="15"/>
      <c r="J312" s="15"/>
      <c r="K312" s="15"/>
      <c r="L312" s="15"/>
      <c r="M312" s="15"/>
      <c r="N312" s="15"/>
      <c r="O312" s="15"/>
      <c r="P312" s="15"/>
      <c r="Q312" s="15"/>
      <c r="R312" s="15"/>
      <c r="S312" s="15"/>
      <c r="T312" s="15"/>
      <c r="U312" s="15"/>
      <c r="V312" s="15"/>
      <c r="W312" s="15"/>
      <c r="X312" s="15"/>
      <c r="Y312" s="15"/>
      <c r="Z312" s="15"/>
      <c r="AA312" s="18"/>
      <c r="AB312" s="12"/>
      <c r="AC312" s="18"/>
      <c r="AD312" s="18"/>
      <c r="AE312" s="18"/>
      <c r="AF312" s="18"/>
      <c r="AG312" s="18"/>
      <c r="AH312" s="18"/>
    </row>
    <row r="313" spans="1:34" ht="15.75" customHeight="1">
      <c r="A313" s="13"/>
      <c r="B313" s="13"/>
      <c r="C313" s="14"/>
      <c r="D313" s="14"/>
      <c r="E313" s="85"/>
      <c r="F313" s="15"/>
      <c r="G313" s="15"/>
      <c r="H313" s="15"/>
      <c r="I313" s="15"/>
      <c r="J313" s="15"/>
      <c r="K313" s="15"/>
      <c r="L313" s="15"/>
      <c r="M313" s="15"/>
      <c r="N313" s="15"/>
      <c r="O313" s="15"/>
      <c r="P313" s="15"/>
      <c r="Q313" s="15"/>
      <c r="R313" s="15"/>
      <c r="S313" s="15"/>
      <c r="T313" s="15"/>
      <c r="U313" s="15"/>
      <c r="V313" s="15"/>
      <c r="W313" s="15"/>
      <c r="X313" s="15"/>
      <c r="Y313" s="15"/>
      <c r="Z313" s="15"/>
      <c r="AA313" s="18"/>
      <c r="AB313" s="12"/>
      <c r="AC313" s="18"/>
      <c r="AD313" s="18"/>
      <c r="AE313" s="18"/>
      <c r="AF313" s="18"/>
      <c r="AG313" s="18"/>
      <c r="AH313" s="18"/>
    </row>
    <row r="314" spans="1:34" ht="15.75" customHeight="1">
      <c r="A314" s="13"/>
      <c r="B314" s="13"/>
      <c r="C314" s="14"/>
      <c r="D314" s="14"/>
      <c r="E314" s="85"/>
      <c r="F314" s="15"/>
      <c r="G314" s="15"/>
      <c r="H314" s="15"/>
      <c r="I314" s="15"/>
      <c r="J314" s="15"/>
      <c r="K314" s="15"/>
      <c r="L314" s="15"/>
      <c r="M314" s="15"/>
      <c r="N314" s="15"/>
      <c r="O314" s="15"/>
      <c r="P314" s="15"/>
      <c r="Q314" s="15"/>
      <c r="R314" s="15"/>
      <c r="S314" s="15"/>
      <c r="T314" s="15"/>
      <c r="U314" s="15"/>
      <c r="V314" s="15"/>
      <c r="W314" s="15"/>
      <c r="X314" s="15"/>
      <c r="Y314" s="15"/>
      <c r="Z314" s="15"/>
      <c r="AA314" s="18"/>
      <c r="AB314" s="12"/>
      <c r="AC314" s="18"/>
      <c r="AD314" s="18"/>
      <c r="AE314" s="18"/>
      <c r="AF314" s="18"/>
      <c r="AG314" s="18"/>
      <c r="AH314" s="18"/>
    </row>
    <row r="315" spans="1:34" ht="15.75" customHeight="1">
      <c r="A315" s="13"/>
      <c r="B315" s="13"/>
      <c r="C315" s="14"/>
      <c r="D315" s="14"/>
      <c r="E315" s="85"/>
      <c r="F315" s="15"/>
      <c r="G315" s="15"/>
      <c r="H315" s="15"/>
      <c r="I315" s="15"/>
      <c r="J315" s="15"/>
      <c r="K315" s="15"/>
      <c r="L315" s="15"/>
      <c r="M315" s="15"/>
      <c r="N315" s="15"/>
      <c r="O315" s="15"/>
      <c r="P315" s="15"/>
      <c r="Q315" s="15"/>
      <c r="R315" s="15"/>
      <c r="S315" s="15"/>
      <c r="T315" s="15"/>
      <c r="U315" s="15"/>
      <c r="V315" s="15"/>
      <c r="W315" s="15"/>
      <c r="X315" s="15"/>
      <c r="Y315" s="15"/>
      <c r="Z315" s="15"/>
      <c r="AA315" s="18"/>
      <c r="AB315" s="12"/>
      <c r="AC315" s="18"/>
      <c r="AD315" s="18"/>
      <c r="AE315" s="18"/>
      <c r="AF315" s="18"/>
      <c r="AG315" s="18"/>
      <c r="AH315" s="18"/>
    </row>
    <row r="316" spans="1:34" ht="15.75" customHeight="1">
      <c r="A316" s="13"/>
      <c r="B316" s="13"/>
      <c r="C316" s="14"/>
      <c r="D316" s="14"/>
      <c r="E316" s="85"/>
      <c r="F316" s="15"/>
      <c r="G316" s="15"/>
      <c r="H316" s="15"/>
      <c r="I316" s="15"/>
      <c r="J316" s="15"/>
      <c r="K316" s="15"/>
      <c r="L316" s="15"/>
      <c r="M316" s="15"/>
      <c r="N316" s="15"/>
      <c r="O316" s="15"/>
      <c r="P316" s="15"/>
      <c r="Q316" s="15"/>
      <c r="R316" s="15"/>
      <c r="S316" s="15"/>
      <c r="T316" s="15"/>
      <c r="U316" s="15"/>
      <c r="V316" s="15"/>
      <c r="W316" s="15"/>
      <c r="X316" s="15"/>
      <c r="Y316" s="15"/>
      <c r="Z316" s="15"/>
      <c r="AA316" s="18"/>
      <c r="AB316" s="12"/>
      <c r="AC316" s="18"/>
      <c r="AD316" s="18"/>
      <c r="AE316" s="18"/>
      <c r="AF316" s="18"/>
      <c r="AG316" s="18"/>
      <c r="AH316" s="18"/>
    </row>
    <row r="317" spans="1:34" ht="15.75" customHeight="1">
      <c r="A317" s="13"/>
      <c r="B317" s="13"/>
      <c r="C317" s="14"/>
      <c r="D317" s="14"/>
      <c r="E317" s="85"/>
      <c r="F317" s="15"/>
      <c r="G317" s="15"/>
      <c r="H317" s="15"/>
      <c r="I317" s="15"/>
      <c r="J317" s="15"/>
      <c r="K317" s="15"/>
      <c r="L317" s="15"/>
      <c r="M317" s="15"/>
      <c r="N317" s="15"/>
      <c r="O317" s="15"/>
      <c r="P317" s="15"/>
      <c r="Q317" s="15"/>
      <c r="R317" s="15"/>
      <c r="S317" s="15"/>
      <c r="T317" s="15"/>
      <c r="U317" s="15"/>
      <c r="V317" s="15"/>
      <c r="W317" s="15"/>
      <c r="X317" s="15"/>
      <c r="Y317" s="15"/>
      <c r="Z317" s="15"/>
      <c r="AA317" s="18"/>
      <c r="AB317" s="12"/>
      <c r="AC317" s="18"/>
      <c r="AD317" s="18"/>
      <c r="AE317" s="18"/>
      <c r="AF317" s="18"/>
      <c r="AG317" s="18"/>
      <c r="AH317" s="18"/>
    </row>
    <row r="318" spans="1:34" ht="15.75" customHeight="1">
      <c r="A318" s="13"/>
      <c r="B318" s="13"/>
      <c r="C318" s="14"/>
      <c r="D318" s="14"/>
      <c r="E318" s="85"/>
      <c r="F318" s="15"/>
      <c r="G318" s="15"/>
      <c r="H318" s="15"/>
      <c r="I318" s="15"/>
      <c r="J318" s="15"/>
      <c r="K318" s="15"/>
      <c r="L318" s="15"/>
      <c r="M318" s="15"/>
      <c r="N318" s="15"/>
      <c r="O318" s="15"/>
      <c r="P318" s="15"/>
      <c r="Q318" s="15"/>
      <c r="R318" s="15"/>
      <c r="S318" s="15"/>
      <c r="T318" s="15"/>
      <c r="U318" s="15"/>
      <c r="V318" s="15"/>
      <c r="W318" s="15"/>
      <c r="X318" s="15"/>
      <c r="Y318" s="15"/>
      <c r="Z318" s="15"/>
      <c r="AA318" s="18"/>
      <c r="AB318" s="12"/>
      <c r="AC318" s="18"/>
      <c r="AD318" s="18"/>
      <c r="AE318" s="18"/>
      <c r="AF318" s="18"/>
      <c r="AG318" s="18"/>
      <c r="AH318" s="18"/>
    </row>
    <row r="319" spans="1:34" ht="15.75" customHeight="1">
      <c r="A319" s="13"/>
      <c r="B319" s="13"/>
      <c r="C319" s="14"/>
      <c r="D319" s="14"/>
      <c r="E319" s="85"/>
      <c r="F319" s="15"/>
      <c r="G319" s="15"/>
      <c r="H319" s="15"/>
      <c r="I319" s="15"/>
      <c r="J319" s="15"/>
      <c r="K319" s="15"/>
      <c r="L319" s="15"/>
      <c r="M319" s="15"/>
      <c r="N319" s="15"/>
      <c r="O319" s="15"/>
      <c r="P319" s="15"/>
      <c r="Q319" s="15"/>
      <c r="R319" s="15"/>
      <c r="S319" s="15"/>
      <c r="T319" s="15"/>
      <c r="U319" s="15"/>
      <c r="V319" s="15"/>
      <c r="W319" s="15"/>
      <c r="X319" s="15"/>
      <c r="Y319" s="15"/>
      <c r="Z319" s="15"/>
      <c r="AA319" s="18"/>
      <c r="AB319" s="12"/>
      <c r="AC319" s="18"/>
      <c r="AD319" s="18"/>
      <c r="AE319" s="18"/>
      <c r="AF319" s="18"/>
      <c r="AG319" s="18"/>
      <c r="AH319" s="18"/>
    </row>
    <row r="320" spans="1:34" ht="15.75" customHeight="1">
      <c r="A320" s="13"/>
      <c r="B320" s="13"/>
      <c r="C320" s="14"/>
      <c r="D320" s="14"/>
      <c r="E320" s="85"/>
      <c r="F320" s="15"/>
      <c r="G320" s="15"/>
      <c r="H320" s="15"/>
      <c r="I320" s="15"/>
      <c r="J320" s="15"/>
      <c r="K320" s="15"/>
      <c r="L320" s="15"/>
      <c r="M320" s="15"/>
      <c r="N320" s="15"/>
      <c r="O320" s="15"/>
      <c r="P320" s="15"/>
      <c r="Q320" s="15"/>
      <c r="R320" s="15"/>
      <c r="S320" s="15"/>
      <c r="T320" s="15"/>
      <c r="U320" s="15"/>
      <c r="V320" s="15"/>
      <c r="W320" s="15"/>
      <c r="X320" s="15"/>
      <c r="Y320" s="15"/>
      <c r="Z320" s="15"/>
      <c r="AA320" s="18"/>
      <c r="AB320" s="12"/>
      <c r="AC320" s="18"/>
      <c r="AD320" s="18"/>
      <c r="AE320" s="18"/>
      <c r="AF320" s="18"/>
      <c r="AG320" s="18"/>
      <c r="AH320" s="18"/>
    </row>
    <row r="321" spans="1:34" ht="15.75" customHeight="1">
      <c r="A321" s="13"/>
      <c r="B321" s="13"/>
      <c r="C321" s="14"/>
      <c r="D321" s="14"/>
      <c r="E321" s="85"/>
      <c r="F321" s="15"/>
      <c r="G321" s="15"/>
      <c r="H321" s="15"/>
      <c r="I321" s="15"/>
      <c r="J321" s="15"/>
      <c r="K321" s="15"/>
      <c r="L321" s="15"/>
      <c r="M321" s="15"/>
      <c r="N321" s="15"/>
      <c r="O321" s="15"/>
      <c r="P321" s="15"/>
      <c r="Q321" s="15"/>
      <c r="R321" s="15"/>
      <c r="S321" s="15"/>
      <c r="T321" s="15"/>
      <c r="U321" s="15"/>
      <c r="V321" s="15"/>
      <c r="W321" s="15"/>
      <c r="X321" s="15"/>
      <c r="Y321" s="15"/>
      <c r="Z321" s="15"/>
      <c r="AA321" s="18"/>
      <c r="AB321" s="12"/>
      <c r="AC321" s="18"/>
      <c r="AD321" s="18"/>
      <c r="AE321" s="18"/>
      <c r="AF321" s="18"/>
      <c r="AG321" s="18"/>
      <c r="AH321" s="18"/>
    </row>
    <row r="322" spans="1:34" ht="15.75" customHeight="1">
      <c r="A322" s="13"/>
      <c r="B322" s="13"/>
      <c r="C322" s="14"/>
      <c r="D322" s="14"/>
      <c r="E322" s="85"/>
      <c r="F322" s="15"/>
      <c r="G322" s="15"/>
      <c r="H322" s="15"/>
      <c r="I322" s="15"/>
      <c r="J322" s="15"/>
      <c r="K322" s="15"/>
      <c r="L322" s="15"/>
      <c r="M322" s="15"/>
      <c r="N322" s="15"/>
      <c r="O322" s="15"/>
      <c r="P322" s="15"/>
      <c r="Q322" s="15"/>
      <c r="R322" s="15"/>
      <c r="S322" s="15"/>
      <c r="T322" s="15"/>
      <c r="U322" s="15"/>
      <c r="V322" s="15"/>
      <c r="W322" s="15"/>
      <c r="X322" s="15"/>
      <c r="Y322" s="15"/>
      <c r="Z322" s="15"/>
      <c r="AA322" s="18"/>
      <c r="AB322" s="12"/>
      <c r="AC322" s="18"/>
      <c r="AD322" s="18"/>
      <c r="AE322" s="18"/>
      <c r="AF322" s="18"/>
      <c r="AG322" s="18"/>
      <c r="AH322" s="18"/>
    </row>
    <row r="323" spans="1:34" ht="15.75" customHeight="1">
      <c r="A323" s="13"/>
      <c r="B323" s="13"/>
      <c r="C323" s="14"/>
      <c r="D323" s="14"/>
      <c r="E323" s="85"/>
      <c r="F323" s="15"/>
      <c r="G323" s="15"/>
      <c r="H323" s="15"/>
      <c r="I323" s="15"/>
      <c r="J323" s="15"/>
      <c r="K323" s="15"/>
      <c r="L323" s="15"/>
      <c r="M323" s="15"/>
      <c r="N323" s="15"/>
      <c r="O323" s="15"/>
      <c r="P323" s="15"/>
      <c r="Q323" s="15"/>
      <c r="R323" s="15"/>
      <c r="S323" s="15"/>
      <c r="T323" s="15"/>
      <c r="U323" s="15"/>
      <c r="V323" s="15"/>
      <c r="W323" s="15"/>
      <c r="X323" s="15"/>
      <c r="Y323" s="15"/>
      <c r="Z323" s="15"/>
      <c r="AA323" s="18"/>
      <c r="AB323" s="12"/>
      <c r="AC323" s="18"/>
      <c r="AD323" s="18"/>
      <c r="AE323" s="18"/>
      <c r="AF323" s="18"/>
      <c r="AG323" s="18"/>
      <c r="AH323" s="18"/>
    </row>
    <row r="324" spans="1:34" ht="15.75" customHeight="1">
      <c r="A324" s="13"/>
      <c r="B324" s="13"/>
      <c r="C324" s="14"/>
      <c r="D324" s="14"/>
      <c r="E324" s="85"/>
      <c r="F324" s="15"/>
      <c r="G324" s="15"/>
      <c r="H324" s="15"/>
      <c r="I324" s="15"/>
      <c r="J324" s="15"/>
      <c r="K324" s="15"/>
      <c r="L324" s="15"/>
      <c r="M324" s="15"/>
      <c r="N324" s="15"/>
      <c r="O324" s="15"/>
      <c r="P324" s="15"/>
      <c r="Q324" s="15"/>
      <c r="R324" s="15"/>
      <c r="S324" s="15"/>
      <c r="T324" s="15"/>
      <c r="U324" s="15"/>
      <c r="V324" s="15"/>
      <c r="W324" s="15"/>
      <c r="X324" s="15"/>
      <c r="Y324" s="15"/>
      <c r="Z324" s="15"/>
      <c r="AA324" s="18"/>
      <c r="AB324" s="12"/>
      <c r="AC324" s="18"/>
      <c r="AD324" s="18"/>
      <c r="AE324" s="18"/>
      <c r="AF324" s="18"/>
      <c r="AG324" s="18"/>
      <c r="AH324" s="18"/>
    </row>
    <row r="325" spans="1:34" ht="15.75" customHeight="1">
      <c r="A325" s="13"/>
      <c r="B325" s="13"/>
      <c r="C325" s="14"/>
      <c r="D325" s="14"/>
      <c r="E325" s="85"/>
      <c r="F325" s="15"/>
      <c r="G325" s="15"/>
      <c r="H325" s="15"/>
      <c r="I325" s="15"/>
      <c r="J325" s="15"/>
      <c r="K325" s="15"/>
      <c r="L325" s="15"/>
      <c r="M325" s="15"/>
      <c r="N325" s="15"/>
      <c r="O325" s="15"/>
      <c r="P325" s="15"/>
      <c r="Q325" s="15"/>
      <c r="R325" s="15"/>
      <c r="S325" s="15"/>
      <c r="T325" s="15"/>
      <c r="U325" s="15"/>
      <c r="V325" s="15"/>
      <c r="W325" s="15"/>
      <c r="X325" s="15"/>
      <c r="Y325" s="15"/>
      <c r="Z325" s="15"/>
      <c r="AA325" s="18"/>
      <c r="AB325" s="12"/>
      <c r="AC325" s="18"/>
      <c r="AD325" s="18"/>
      <c r="AE325" s="18"/>
      <c r="AF325" s="18"/>
      <c r="AG325" s="18"/>
      <c r="AH325" s="18"/>
    </row>
    <row r="326" spans="1:34" ht="15.75" customHeight="1">
      <c r="A326" s="13"/>
      <c r="B326" s="13"/>
      <c r="C326" s="14"/>
      <c r="D326" s="14"/>
      <c r="E326" s="85"/>
      <c r="F326" s="15"/>
      <c r="G326" s="15"/>
      <c r="H326" s="15"/>
      <c r="I326" s="15"/>
      <c r="J326" s="15"/>
      <c r="K326" s="15"/>
      <c r="L326" s="15"/>
      <c r="M326" s="15"/>
      <c r="N326" s="15"/>
      <c r="O326" s="15"/>
      <c r="P326" s="15"/>
      <c r="Q326" s="15"/>
      <c r="R326" s="15"/>
      <c r="S326" s="15"/>
      <c r="T326" s="15"/>
      <c r="U326" s="15"/>
      <c r="V326" s="15"/>
      <c r="W326" s="15"/>
      <c r="X326" s="15"/>
      <c r="Y326" s="15"/>
      <c r="Z326" s="15"/>
      <c r="AA326" s="18"/>
      <c r="AB326" s="12"/>
      <c r="AC326" s="18"/>
      <c r="AD326" s="18"/>
      <c r="AE326" s="18"/>
      <c r="AF326" s="18"/>
      <c r="AG326" s="18"/>
      <c r="AH326" s="18"/>
    </row>
    <row r="327" spans="1:34" ht="15.75" customHeight="1">
      <c r="A327" s="13"/>
      <c r="B327" s="13"/>
      <c r="C327" s="14"/>
      <c r="D327" s="14"/>
      <c r="E327" s="85"/>
      <c r="F327" s="15"/>
      <c r="G327" s="15"/>
      <c r="H327" s="15"/>
      <c r="I327" s="15"/>
      <c r="J327" s="15"/>
      <c r="K327" s="15"/>
      <c r="L327" s="15"/>
      <c r="M327" s="15"/>
      <c r="N327" s="15"/>
      <c r="O327" s="15"/>
      <c r="P327" s="15"/>
      <c r="Q327" s="15"/>
      <c r="R327" s="15"/>
      <c r="S327" s="15"/>
      <c r="T327" s="15"/>
      <c r="U327" s="15"/>
      <c r="V327" s="15"/>
      <c r="W327" s="15"/>
      <c r="X327" s="15"/>
      <c r="Y327" s="15"/>
      <c r="Z327" s="15"/>
      <c r="AA327" s="18"/>
      <c r="AB327" s="12"/>
      <c r="AC327" s="18"/>
      <c r="AD327" s="18"/>
      <c r="AE327" s="18"/>
      <c r="AF327" s="18"/>
      <c r="AG327" s="18"/>
      <c r="AH327" s="18"/>
    </row>
    <row r="328" spans="1:34" ht="15.75" customHeight="1">
      <c r="A328" s="13"/>
      <c r="B328" s="13"/>
      <c r="C328" s="14"/>
      <c r="D328" s="14"/>
      <c r="E328" s="85"/>
      <c r="F328" s="15"/>
      <c r="G328" s="15"/>
      <c r="H328" s="15"/>
      <c r="I328" s="15"/>
      <c r="J328" s="15"/>
      <c r="K328" s="15"/>
      <c r="L328" s="15"/>
      <c r="M328" s="15"/>
      <c r="N328" s="15"/>
      <c r="O328" s="15"/>
      <c r="P328" s="15"/>
      <c r="Q328" s="15"/>
      <c r="R328" s="15"/>
      <c r="S328" s="15"/>
      <c r="T328" s="15"/>
      <c r="U328" s="15"/>
      <c r="V328" s="15"/>
      <c r="W328" s="15"/>
      <c r="X328" s="15"/>
      <c r="Y328" s="15"/>
      <c r="Z328" s="15"/>
      <c r="AA328" s="18"/>
      <c r="AB328" s="12"/>
      <c r="AC328" s="18"/>
      <c r="AD328" s="18"/>
      <c r="AE328" s="18"/>
      <c r="AF328" s="18"/>
      <c r="AG328" s="18"/>
      <c r="AH328" s="18"/>
    </row>
    <row r="329" spans="1:34" ht="15.75" customHeight="1">
      <c r="A329" s="13"/>
      <c r="B329" s="13"/>
      <c r="C329" s="14"/>
      <c r="D329" s="14"/>
      <c r="E329" s="85"/>
      <c r="F329" s="15"/>
      <c r="G329" s="15"/>
      <c r="H329" s="15"/>
      <c r="I329" s="15"/>
      <c r="J329" s="15"/>
      <c r="K329" s="15"/>
      <c r="L329" s="15"/>
      <c r="M329" s="15"/>
      <c r="N329" s="15"/>
      <c r="O329" s="15"/>
      <c r="P329" s="15"/>
      <c r="Q329" s="15"/>
      <c r="R329" s="15"/>
      <c r="S329" s="15"/>
      <c r="T329" s="15"/>
      <c r="U329" s="15"/>
      <c r="V329" s="15"/>
      <c r="W329" s="15"/>
      <c r="X329" s="15"/>
      <c r="Y329" s="15"/>
      <c r="Z329" s="15"/>
      <c r="AA329" s="18"/>
      <c r="AB329" s="12"/>
      <c r="AC329" s="18"/>
      <c r="AD329" s="18"/>
      <c r="AE329" s="18"/>
      <c r="AF329" s="18"/>
      <c r="AG329" s="18"/>
      <c r="AH329" s="18"/>
    </row>
    <row r="330" spans="1:34" ht="15.75" customHeight="1">
      <c r="C330" s="42"/>
      <c r="D330" s="42"/>
    </row>
    <row r="331" spans="1:34" ht="15.75" customHeight="1">
      <c r="C331" s="42"/>
      <c r="D331" s="42"/>
    </row>
    <row r="332" spans="1:34" ht="15.75" customHeight="1">
      <c r="C332" s="42"/>
      <c r="D332" s="42"/>
    </row>
    <row r="333" spans="1:34" ht="15.75" customHeight="1">
      <c r="C333" s="42"/>
      <c r="D333" s="42"/>
    </row>
    <row r="334" spans="1:34" ht="15.75" customHeight="1">
      <c r="C334" s="42"/>
      <c r="D334" s="42"/>
    </row>
    <row r="335" spans="1:34" ht="15.75" customHeight="1">
      <c r="C335" s="42"/>
      <c r="D335" s="42"/>
    </row>
    <row r="336" spans="1:34" ht="15.75" customHeight="1">
      <c r="C336" s="42"/>
      <c r="D336" s="42"/>
    </row>
    <row r="337" spans="3:4" ht="15.75" customHeight="1">
      <c r="C337" s="42"/>
      <c r="D337" s="42"/>
    </row>
    <row r="338" spans="3:4" ht="15.75" customHeight="1">
      <c r="C338" s="42"/>
      <c r="D338" s="42"/>
    </row>
    <row r="339" spans="3:4" ht="15.75" customHeight="1">
      <c r="C339" s="42"/>
      <c r="D339" s="42"/>
    </row>
    <row r="340" spans="3:4" ht="15.75" customHeight="1">
      <c r="C340" s="42"/>
      <c r="D340" s="42"/>
    </row>
    <row r="341" spans="3:4" ht="15.75" customHeight="1">
      <c r="C341" s="42"/>
      <c r="D341" s="42"/>
    </row>
    <row r="342" spans="3:4" ht="15.75" customHeight="1">
      <c r="C342" s="42"/>
      <c r="D342" s="42"/>
    </row>
    <row r="343" spans="3:4" ht="15.75" customHeight="1">
      <c r="C343" s="42"/>
      <c r="D343" s="42"/>
    </row>
    <row r="344" spans="3:4" ht="15.75" customHeight="1">
      <c r="C344" s="42"/>
      <c r="D344" s="42"/>
    </row>
    <row r="345" spans="3:4" ht="15.75" customHeight="1">
      <c r="C345" s="42"/>
      <c r="D345" s="42"/>
    </row>
    <row r="346" spans="3:4" ht="15.75" customHeight="1">
      <c r="C346" s="42"/>
      <c r="D346" s="42"/>
    </row>
    <row r="347" spans="3:4" ht="15.75" customHeight="1">
      <c r="C347" s="42"/>
      <c r="D347" s="42"/>
    </row>
    <row r="348" spans="3:4" ht="15.75" customHeight="1">
      <c r="C348" s="42"/>
      <c r="D348" s="42"/>
    </row>
    <row r="349" spans="3:4" ht="15.75" customHeight="1">
      <c r="C349" s="42"/>
      <c r="D349" s="42"/>
    </row>
    <row r="350" spans="3:4" ht="15.75" customHeight="1">
      <c r="C350" s="42"/>
      <c r="D350" s="42"/>
    </row>
    <row r="351" spans="3:4" ht="15.75" customHeight="1">
      <c r="C351" s="42"/>
      <c r="D351" s="42"/>
    </row>
    <row r="352" spans="3:4" ht="15.75" customHeight="1">
      <c r="C352" s="42"/>
      <c r="D352" s="42"/>
    </row>
    <row r="353" spans="3:4" ht="15.75" customHeight="1">
      <c r="C353" s="42"/>
      <c r="D353" s="42"/>
    </row>
    <row r="354" spans="3:4" ht="15.75" customHeight="1">
      <c r="C354" s="42"/>
      <c r="D354" s="42"/>
    </row>
    <row r="355" spans="3:4" ht="15.75" customHeight="1">
      <c r="C355" s="42"/>
      <c r="D355" s="42"/>
    </row>
    <row r="356" spans="3:4" ht="15.75" customHeight="1">
      <c r="C356" s="42"/>
      <c r="D356" s="42"/>
    </row>
    <row r="357" spans="3:4" ht="15.75" customHeight="1">
      <c r="C357" s="42"/>
      <c r="D357" s="42"/>
    </row>
    <row r="358" spans="3:4" ht="15.75" customHeight="1">
      <c r="C358" s="42"/>
      <c r="D358" s="42"/>
    </row>
    <row r="359" spans="3:4" ht="15.75" customHeight="1">
      <c r="C359" s="42"/>
      <c r="D359" s="42"/>
    </row>
    <row r="360" spans="3:4" ht="15.75" customHeight="1">
      <c r="C360" s="42"/>
      <c r="D360" s="42"/>
    </row>
    <row r="361" spans="3:4" ht="15.75" customHeight="1">
      <c r="C361" s="42"/>
      <c r="D361" s="42"/>
    </row>
    <row r="362" spans="3:4" ht="15.75" customHeight="1">
      <c r="C362" s="42"/>
      <c r="D362" s="42"/>
    </row>
    <row r="363" spans="3:4" ht="15.75" customHeight="1">
      <c r="C363" s="42"/>
      <c r="D363" s="42"/>
    </row>
    <row r="364" spans="3:4" ht="15.75" customHeight="1">
      <c r="C364" s="42"/>
      <c r="D364" s="42"/>
    </row>
    <row r="365" spans="3:4" ht="15.75" customHeight="1">
      <c r="C365" s="42"/>
      <c r="D365" s="42"/>
    </row>
    <row r="366" spans="3:4" ht="15.75" customHeight="1">
      <c r="C366" s="42"/>
      <c r="D366" s="42"/>
    </row>
    <row r="367" spans="3:4" ht="15.75" customHeight="1">
      <c r="C367" s="42"/>
      <c r="D367" s="42"/>
    </row>
    <row r="368" spans="3:4" ht="15.75" customHeight="1">
      <c r="C368" s="42"/>
      <c r="D368" s="42"/>
    </row>
    <row r="369" spans="3:4" ht="15.75" customHeight="1">
      <c r="C369" s="42"/>
      <c r="D369" s="42"/>
    </row>
    <row r="370" spans="3:4" ht="15.75" customHeight="1">
      <c r="C370" s="42"/>
      <c r="D370" s="42"/>
    </row>
    <row r="371" spans="3:4" ht="15.75" customHeight="1">
      <c r="C371" s="42"/>
      <c r="D371" s="42"/>
    </row>
    <row r="372" spans="3:4" ht="15.75" customHeight="1">
      <c r="C372" s="42"/>
      <c r="D372" s="42"/>
    </row>
    <row r="373" spans="3:4" ht="15.75" customHeight="1">
      <c r="C373" s="42"/>
      <c r="D373" s="42"/>
    </row>
    <row r="374" spans="3:4" ht="15.75" customHeight="1">
      <c r="C374" s="42"/>
      <c r="D374" s="42"/>
    </row>
    <row r="375" spans="3:4" ht="15.75" customHeight="1">
      <c r="C375" s="42"/>
      <c r="D375" s="42"/>
    </row>
    <row r="376" spans="3:4" ht="15.75" customHeight="1">
      <c r="C376" s="42"/>
      <c r="D376" s="42"/>
    </row>
    <row r="377" spans="3:4" ht="15.75" customHeight="1">
      <c r="C377" s="42"/>
      <c r="D377" s="42"/>
    </row>
    <row r="378" spans="3:4" ht="15.75" customHeight="1">
      <c r="C378" s="42"/>
      <c r="D378" s="42"/>
    </row>
    <row r="379" spans="3:4" ht="15.75" customHeight="1">
      <c r="C379" s="42"/>
      <c r="D379" s="42"/>
    </row>
    <row r="380" spans="3:4" ht="15.75" customHeight="1">
      <c r="C380" s="42"/>
      <c r="D380" s="42"/>
    </row>
    <row r="381" spans="3:4" ht="15.75" customHeight="1">
      <c r="C381" s="42"/>
      <c r="D381" s="42"/>
    </row>
    <row r="382" spans="3:4" ht="15.75" customHeight="1">
      <c r="C382" s="42"/>
      <c r="D382" s="42"/>
    </row>
    <row r="383" spans="3:4" ht="15.75" customHeight="1">
      <c r="C383" s="42"/>
      <c r="D383" s="42"/>
    </row>
    <row r="384" spans="3:4" ht="15.75" customHeight="1">
      <c r="C384" s="42"/>
      <c r="D384" s="42"/>
    </row>
    <row r="385" spans="3:4" ht="15.75" customHeight="1">
      <c r="C385" s="42"/>
      <c r="D385" s="42"/>
    </row>
    <row r="386" spans="3:4" ht="15.75" customHeight="1">
      <c r="C386" s="42"/>
      <c r="D386" s="42"/>
    </row>
    <row r="387" spans="3:4" ht="15.75" customHeight="1">
      <c r="C387" s="42"/>
      <c r="D387" s="42"/>
    </row>
    <row r="388" spans="3:4" ht="15.75" customHeight="1">
      <c r="C388" s="42"/>
      <c r="D388" s="42"/>
    </row>
    <row r="389" spans="3:4" ht="15.75" customHeight="1">
      <c r="C389" s="42"/>
      <c r="D389" s="42"/>
    </row>
    <row r="390" spans="3:4" ht="15.75" customHeight="1">
      <c r="C390" s="42"/>
      <c r="D390" s="42"/>
    </row>
    <row r="391" spans="3:4" ht="15.75" customHeight="1">
      <c r="C391" s="42"/>
      <c r="D391" s="42"/>
    </row>
    <row r="392" spans="3:4" ht="15.75" customHeight="1">
      <c r="C392" s="42"/>
      <c r="D392" s="42"/>
    </row>
    <row r="393" spans="3:4" ht="15.75" customHeight="1">
      <c r="C393" s="42"/>
      <c r="D393" s="42"/>
    </row>
    <row r="394" spans="3:4" ht="15.75" customHeight="1">
      <c r="C394" s="42"/>
      <c r="D394" s="42"/>
    </row>
    <row r="395" spans="3:4" ht="15.75" customHeight="1">
      <c r="C395" s="42"/>
      <c r="D395" s="42"/>
    </row>
    <row r="396" spans="3:4" ht="15.75" customHeight="1">
      <c r="C396" s="42"/>
      <c r="D396" s="42"/>
    </row>
    <row r="397" spans="3:4" ht="15.75" customHeight="1">
      <c r="C397" s="42"/>
      <c r="D397" s="42"/>
    </row>
    <row r="398" spans="3:4" ht="15.75" customHeight="1">
      <c r="C398" s="42"/>
      <c r="D398" s="42"/>
    </row>
    <row r="399" spans="3:4" ht="15.75" customHeight="1">
      <c r="C399" s="42"/>
      <c r="D399" s="42"/>
    </row>
    <row r="400" spans="3:4" ht="15.75" customHeight="1">
      <c r="C400" s="42"/>
      <c r="D400" s="42"/>
    </row>
    <row r="401" spans="3:4" ht="15.75" customHeight="1">
      <c r="C401" s="42"/>
      <c r="D401" s="42"/>
    </row>
    <row r="402" spans="3:4" ht="15.75" customHeight="1">
      <c r="C402" s="42"/>
      <c r="D402" s="42"/>
    </row>
    <row r="403" spans="3:4" ht="15.75" customHeight="1">
      <c r="C403" s="42"/>
      <c r="D403" s="42"/>
    </row>
    <row r="404" spans="3:4" ht="15.75" customHeight="1">
      <c r="C404" s="42"/>
      <c r="D404" s="42"/>
    </row>
    <row r="405" spans="3:4" ht="15.75" customHeight="1">
      <c r="C405" s="42"/>
      <c r="D405" s="42"/>
    </row>
    <row r="406" spans="3:4" ht="15.75" customHeight="1">
      <c r="C406" s="42"/>
      <c r="D406" s="42"/>
    </row>
    <row r="407" spans="3:4" ht="15.75" customHeight="1">
      <c r="C407" s="42"/>
      <c r="D407" s="42"/>
    </row>
    <row r="408" spans="3:4" ht="15.75" customHeight="1">
      <c r="C408" s="42"/>
      <c r="D408" s="42"/>
    </row>
    <row r="409" spans="3:4" ht="15.75" customHeight="1">
      <c r="C409" s="42"/>
      <c r="D409" s="42"/>
    </row>
    <row r="410" spans="3:4" ht="15.75" customHeight="1">
      <c r="C410" s="42"/>
      <c r="D410" s="42"/>
    </row>
    <row r="411" spans="3:4" ht="15.75" customHeight="1">
      <c r="C411" s="42"/>
      <c r="D411" s="42"/>
    </row>
    <row r="412" spans="3:4" ht="15.75" customHeight="1">
      <c r="C412" s="42"/>
      <c r="D412" s="42"/>
    </row>
    <row r="413" spans="3:4" ht="15.75" customHeight="1">
      <c r="C413" s="42"/>
      <c r="D413" s="42"/>
    </row>
    <row r="414" spans="3:4" ht="15.75" customHeight="1">
      <c r="C414" s="42"/>
      <c r="D414" s="42"/>
    </row>
    <row r="415" spans="3:4" ht="15.75" customHeight="1">
      <c r="C415" s="42"/>
      <c r="D415" s="42"/>
    </row>
    <row r="416" spans="3:4" ht="15.75" customHeight="1">
      <c r="C416" s="42"/>
      <c r="D416" s="42"/>
    </row>
    <row r="417" spans="3:4" ht="15.75" customHeight="1">
      <c r="C417" s="42"/>
      <c r="D417" s="42"/>
    </row>
    <row r="418" spans="3:4" ht="15.75" customHeight="1">
      <c r="C418" s="42"/>
      <c r="D418" s="42"/>
    </row>
    <row r="419" spans="3:4" ht="15.75" customHeight="1">
      <c r="C419" s="42"/>
      <c r="D419" s="42"/>
    </row>
    <row r="420" spans="3:4" ht="15.75" customHeight="1">
      <c r="C420" s="42"/>
      <c r="D420" s="42"/>
    </row>
    <row r="421" spans="3:4" ht="15.75" customHeight="1">
      <c r="C421" s="42"/>
      <c r="D421" s="42"/>
    </row>
    <row r="422" spans="3:4" ht="15.75" customHeight="1">
      <c r="C422" s="42"/>
      <c r="D422" s="42"/>
    </row>
    <row r="423" spans="3:4" ht="15.75" customHeight="1">
      <c r="C423" s="42"/>
      <c r="D423" s="42"/>
    </row>
    <row r="424" spans="3:4" ht="15.75" customHeight="1">
      <c r="C424" s="42"/>
      <c r="D424" s="42"/>
    </row>
    <row r="425" spans="3:4" ht="15.75" customHeight="1">
      <c r="C425" s="42"/>
      <c r="D425" s="42"/>
    </row>
    <row r="426" spans="3:4" ht="15.75" customHeight="1">
      <c r="C426" s="42"/>
      <c r="D426" s="42"/>
    </row>
    <row r="427" spans="3:4" ht="15.75" customHeight="1">
      <c r="C427" s="42"/>
      <c r="D427" s="42"/>
    </row>
    <row r="428" spans="3:4" ht="15.75" customHeight="1">
      <c r="C428" s="42"/>
      <c r="D428" s="42"/>
    </row>
    <row r="429" spans="3:4" ht="15.75" customHeight="1">
      <c r="C429" s="42"/>
      <c r="D429" s="42"/>
    </row>
    <row r="430" spans="3:4" ht="15.75" customHeight="1">
      <c r="C430" s="42"/>
      <c r="D430" s="42"/>
    </row>
    <row r="431" spans="3:4" ht="15.75" customHeight="1">
      <c r="C431" s="42"/>
      <c r="D431" s="42"/>
    </row>
    <row r="432" spans="3:4" ht="15.75" customHeight="1">
      <c r="C432" s="42"/>
      <c r="D432" s="42"/>
    </row>
    <row r="433" spans="3:4" ht="15.75" customHeight="1">
      <c r="C433" s="42"/>
      <c r="D433" s="42"/>
    </row>
    <row r="434" spans="3:4" ht="15.75" customHeight="1">
      <c r="C434" s="42"/>
      <c r="D434" s="42"/>
    </row>
    <row r="435" spans="3:4" ht="15.75" customHeight="1">
      <c r="C435" s="42"/>
      <c r="D435" s="42"/>
    </row>
    <row r="436" spans="3:4" ht="15.75" customHeight="1">
      <c r="C436" s="42"/>
      <c r="D436" s="42"/>
    </row>
    <row r="437" spans="3:4" ht="15.75" customHeight="1">
      <c r="C437" s="42"/>
      <c r="D437" s="42"/>
    </row>
    <row r="438" spans="3:4" ht="15.75" customHeight="1">
      <c r="C438" s="42"/>
      <c r="D438" s="42"/>
    </row>
    <row r="439" spans="3:4" ht="15.75" customHeight="1">
      <c r="C439" s="42"/>
      <c r="D439" s="42"/>
    </row>
    <row r="440" spans="3:4" ht="15.75" customHeight="1">
      <c r="C440" s="42"/>
      <c r="D440" s="42"/>
    </row>
    <row r="441" spans="3:4" ht="15.75" customHeight="1">
      <c r="C441" s="42"/>
      <c r="D441" s="42"/>
    </row>
    <row r="442" spans="3:4" ht="15.75" customHeight="1">
      <c r="C442" s="42"/>
      <c r="D442" s="42"/>
    </row>
    <row r="443" spans="3:4" ht="15.75" customHeight="1">
      <c r="C443" s="42"/>
      <c r="D443" s="42"/>
    </row>
    <row r="444" spans="3:4" ht="15.75" customHeight="1">
      <c r="C444" s="42"/>
      <c r="D444" s="42"/>
    </row>
    <row r="445" spans="3:4" ht="15.75" customHeight="1">
      <c r="C445" s="42"/>
      <c r="D445" s="42"/>
    </row>
    <row r="446" spans="3:4" ht="15.75" customHeight="1">
      <c r="C446" s="42"/>
      <c r="D446" s="42"/>
    </row>
    <row r="447" spans="3:4" ht="15.75" customHeight="1">
      <c r="C447" s="42"/>
      <c r="D447" s="42"/>
    </row>
    <row r="448" spans="3:4" ht="15.75" customHeight="1">
      <c r="C448" s="42"/>
      <c r="D448" s="42"/>
    </row>
    <row r="449" spans="3:4" ht="15.75" customHeight="1">
      <c r="C449" s="42"/>
      <c r="D449" s="42"/>
    </row>
    <row r="450" spans="3:4" ht="15.75" customHeight="1">
      <c r="C450" s="42"/>
      <c r="D450" s="42"/>
    </row>
    <row r="451" spans="3:4" ht="15.75" customHeight="1">
      <c r="C451" s="42"/>
      <c r="D451" s="42"/>
    </row>
    <row r="452" spans="3:4" ht="15.75" customHeight="1">
      <c r="C452" s="42"/>
      <c r="D452" s="42"/>
    </row>
    <row r="453" spans="3:4" ht="15.75" customHeight="1">
      <c r="C453" s="42"/>
      <c r="D453" s="42"/>
    </row>
    <row r="454" spans="3:4" ht="15.75" customHeight="1">
      <c r="C454" s="42"/>
      <c r="D454" s="42"/>
    </row>
    <row r="455" spans="3:4" ht="15.75" customHeight="1">
      <c r="C455" s="42"/>
      <c r="D455" s="42"/>
    </row>
    <row r="456" spans="3:4" ht="15.75" customHeight="1">
      <c r="C456" s="42"/>
      <c r="D456" s="42"/>
    </row>
    <row r="457" spans="3:4" ht="15.75" customHeight="1">
      <c r="C457" s="42"/>
      <c r="D457" s="42"/>
    </row>
    <row r="458" spans="3:4" ht="15.75" customHeight="1">
      <c r="C458" s="42"/>
      <c r="D458" s="42"/>
    </row>
    <row r="459" spans="3:4" ht="15.75" customHeight="1">
      <c r="C459" s="42"/>
      <c r="D459" s="42"/>
    </row>
    <row r="460" spans="3:4" ht="15.75" customHeight="1">
      <c r="C460" s="42"/>
      <c r="D460" s="42"/>
    </row>
    <row r="461" spans="3:4" ht="15.75" customHeight="1">
      <c r="C461" s="42"/>
      <c r="D461" s="42"/>
    </row>
    <row r="462" spans="3:4" ht="15.75" customHeight="1">
      <c r="C462" s="42"/>
      <c r="D462" s="42"/>
    </row>
    <row r="463" spans="3:4" ht="15.75" customHeight="1">
      <c r="C463" s="42"/>
      <c r="D463" s="42"/>
    </row>
    <row r="464" spans="3:4" ht="15.75" customHeight="1">
      <c r="C464" s="42"/>
      <c r="D464" s="42"/>
    </row>
    <row r="465" spans="3:4" ht="15.75" customHeight="1">
      <c r="C465" s="42"/>
      <c r="D465" s="42"/>
    </row>
    <row r="466" spans="3:4" ht="15.75" customHeight="1">
      <c r="C466" s="42"/>
      <c r="D466" s="42"/>
    </row>
    <row r="467" spans="3:4" ht="15.75" customHeight="1">
      <c r="C467" s="42"/>
      <c r="D467" s="42"/>
    </row>
    <row r="468" spans="3:4" ht="15.75" customHeight="1">
      <c r="C468" s="42"/>
      <c r="D468" s="42"/>
    </row>
    <row r="469" spans="3:4" ht="15.75" customHeight="1">
      <c r="C469" s="42"/>
      <c r="D469" s="42"/>
    </row>
    <row r="470" spans="3:4" ht="15.75" customHeight="1">
      <c r="C470" s="42"/>
      <c r="D470" s="42"/>
    </row>
    <row r="471" spans="3:4" ht="15.75" customHeight="1">
      <c r="C471" s="42"/>
      <c r="D471" s="42"/>
    </row>
    <row r="472" spans="3:4" ht="15.75" customHeight="1">
      <c r="C472" s="42"/>
      <c r="D472" s="42"/>
    </row>
    <row r="473" spans="3:4" ht="15.75" customHeight="1">
      <c r="C473" s="42"/>
      <c r="D473" s="42"/>
    </row>
    <row r="474" spans="3:4" ht="15.75" customHeight="1">
      <c r="C474" s="42"/>
      <c r="D474" s="42"/>
    </row>
    <row r="475" spans="3:4" ht="15.75" customHeight="1">
      <c r="C475" s="42"/>
      <c r="D475" s="42"/>
    </row>
    <row r="476" spans="3:4" ht="15.75" customHeight="1">
      <c r="C476" s="42"/>
      <c r="D476" s="42"/>
    </row>
    <row r="477" spans="3:4" ht="15.75" customHeight="1">
      <c r="C477" s="42"/>
      <c r="D477" s="42"/>
    </row>
    <row r="478" spans="3:4" ht="15.75" customHeight="1">
      <c r="C478" s="42"/>
      <c r="D478" s="42"/>
    </row>
    <row r="479" spans="3:4" ht="15.75" customHeight="1">
      <c r="C479" s="42"/>
      <c r="D479" s="42"/>
    </row>
    <row r="480" spans="3:4" ht="15.75" customHeight="1">
      <c r="C480" s="42"/>
      <c r="D480" s="42"/>
    </row>
    <row r="481" spans="3:4" ht="15.75" customHeight="1">
      <c r="C481" s="42"/>
      <c r="D481" s="42"/>
    </row>
    <row r="482" spans="3:4" ht="15.75" customHeight="1">
      <c r="C482" s="42"/>
      <c r="D482" s="42"/>
    </row>
    <row r="483" spans="3:4" ht="15.75" customHeight="1">
      <c r="C483" s="42"/>
      <c r="D483" s="42"/>
    </row>
    <row r="484" spans="3:4" ht="15.75" customHeight="1">
      <c r="C484" s="42"/>
      <c r="D484" s="42"/>
    </row>
    <row r="485" spans="3:4" ht="15.75" customHeight="1">
      <c r="C485" s="42"/>
      <c r="D485" s="42"/>
    </row>
    <row r="486" spans="3:4" ht="15.75" customHeight="1">
      <c r="C486" s="42"/>
      <c r="D486" s="42"/>
    </row>
    <row r="487" spans="3:4" ht="15.75" customHeight="1">
      <c r="C487" s="42"/>
      <c r="D487" s="42"/>
    </row>
    <row r="488" spans="3:4" ht="15.75" customHeight="1">
      <c r="C488" s="42"/>
      <c r="D488" s="42"/>
    </row>
    <row r="489" spans="3:4" ht="15.75" customHeight="1">
      <c r="C489" s="42"/>
      <c r="D489" s="42"/>
    </row>
    <row r="490" spans="3:4" ht="15.75" customHeight="1">
      <c r="C490" s="42"/>
      <c r="D490" s="42"/>
    </row>
    <row r="491" spans="3:4" ht="15.75" customHeight="1">
      <c r="C491" s="42"/>
      <c r="D491" s="42"/>
    </row>
    <row r="492" spans="3:4" ht="15.75" customHeight="1">
      <c r="C492" s="42"/>
      <c r="D492" s="42"/>
    </row>
    <row r="493" spans="3:4" ht="15.75" customHeight="1">
      <c r="C493" s="42"/>
      <c r="D493" s="42"/>
    </row>
    <row r="494" spans="3:4" ht="15.75" customHeight="1">
      <c r="C494" s="42"/>
      <c r="D494" s="42"/>
    </row>
    <row r="495" spans="3:4" ht="15.75" customHeight="1">
      <c r="C495" s="42"/>
      <c r="D495" s="42"/>
    </row>
    <row r="496" spans="3:4" ht="15.75" customHeight="1">
      <c r="C496" s="42"/>
      <c r="D496" s="42"/>
    </row>
    <row r="497" spans="3:4" ht="15.75" customHeight="1">
      <c r="C497" s="42"/>
      <c r="D497" s="42"/>
    </row>
    <row r="498" spans="3:4" ht="15.75" customHeight="1">
      <c r="C498" s="42"/>
      <c r="D498" s="42"/>
    </row>
    <row r="499" spans="3:4" ht="15.75" customHeight="1">
      <c r="C499" s="42"/>
      <c r="D499" s="42"/>
    </row>
    <row r="500" spans="3:4" ht="15.75" customHeight="1">
      <c r="C500" s="42"/>
      <c r="D500" s="42"/>
    </row>
    <row r="501" spans="3:4" ht="15.75" customHeight="1">
      <c r="C501" s="42"/>
      <c r="D501" s="42"/>
    </row>
    <row r="502" spans="3:4" ht="15.75" customHeight="1">
      <c r="C502" s="42"/>
      <c r="D502" s="42"/>
    </row>
    <row r="503" spans="3:4" ht="15.75" customHeight="1">
      <c r="C503" s="42"/>
      <c r="D503" s="42"/>
    </row>
    <row r="504" spans="3:4" ht="15.75" customHeight="1">
      <c r="C504" s="42"/>
      <c r="D504" s="42"/>
    </row>
    <row r="505" spans="3:4" ht="15.75" customHeight="1">
      <c r="C505" s="42"/>
      <c r="D505" s="42"/>
    </row>
    <row r="506" spans="3:4" ht="15.75" customHeight="1">
      <c r="C506" s="42"/>
      <c r="D506" s="42"/>
    </row>
    <row r="507" spans="3:4" ht="15.75" customHeight="1">
      <c r="C507" s="42"/>
      <c r="D507" s="42"/>
    </row>
    <row r="508" spans="3:4" ht="15.75" customHeight="1">
      <c r="C508" s="42"/>
      <c r="D508" s="42"/>
    </row>
    <row r="509" spans="3:4" ht="15.75" customHeight="1">
      <c r="C509" s="42"/>
      <c r="D509" s="42"/>
    </row>
    <row r="510" spans="3:4" ht="15.75" customHeight="1">
      <c r="C510" s="42"/>
      <c r="D510" s="42"/>
    </row>
    <row r="511" spans="3:4" ht="15.75" customHeight="1">
      <c r="C511" s="42"/>
      <c r="D511" s="42"/>
    </row>
    <row r="512" spans="3:4" ht="15.75" customHeight="1">
      <c r="C512" s="42"/>
      <c r="D512" s="42"/>
    </row>
    <row r="513" spans="3:4" ht="15.75" customHeight="1">
      <c r="C513" s="42"/>
      <c r="D513" s="42"/>
    </row>
    <row r="514" spans="3:4" ht="15.75" customHeight="1">
      <c r="C514" s="42"/>
      <c r="D514" s="42"/>
    </row>
    <row r="515" spans="3:4" ht="15.75" customHeight="1">
      <c r="C515" s="42"/>
      <c r="D515" s="42"/>
    </row>
    <row r="516" spans="3:4" ht="15.75" customHeight="1">
      <c r="C516" s="42"/>
      <c r="D516" s="42"/>
    </row>
    <row r="517" spans="3:4" ht="15.75" customHeight="1">
      <c r="C517" s="42"/>
      <c r="D517" s="42"/>
    </row>
    <row r="518" spans="3:4" ht="15.75" customHeight="1">
      <c r="C518" s="42"/>
      <c r="D518" s="42"/>
    </row>
    <row r="519" spans="3:4" ht="15.75" customHeight="1">
      <c r="C519" s="42"/>
      <c r="D519" s="42"/>
    </row>
    <row r="520" spans="3:4" ht="15.75" customHeight="1">
      <c r="C520" s="42"/>
      <c r="D520" s="42"/>
    </row>
    <row r="521" spans="3:4" ht="15.75" customHeight="1">
      <c r="C521" s="42"/>
      <c r="D521" s="42"/>
    </row>
    <row r="522" spans="3:4" ht="15.75" customHeight="1">
      <c r="C522" s="42"/>
      <c r="D522" s="42"/>
    </row>
    <row r="523" spans="3:4" ht="15.75" customHeight="1">
      <c r="C523" s="42"/>
      <c r="D523" s="42"/>
    </row>
    <row r="524" spans="3:4" ht="15.75" customHeight="1">
      <c r="C524" s="42"/>
      <c r="D524" s="42"/>
    </row>
    <row r="525" spans="3:4" ht="15.75" customHeight="1">
      <c r="C525" s="42"/>
      <c r="D525" s="42"/>
    </row>
    <row r="526" spans="3:4" ht="15.75" customHeight="1">
      <c r="C526" s="42"/>
      <c r="D526" s="42"/>
    </row>
    <row r="527" spans="3:4" ht="15.75" customHeight="1">
      <c r="C527" s="42"/>
      <c r="D527" s="42"/>
    </row>
    <row r="528" spans="3:4" ht="15.75" customHeight="1">
      <c r="C528" s="42"/>
      <c r="D528" s="42"/>
    </row>
    <row r="529" spans="3:4" ht="15.75" customHeight="1">
      <c r="C529" s="42"/>
      <c r="D529" s="42"/>
    </row>
    <row r="530" spans="3:4" ht="15.75" customHeight="1">
      <c r="C530" s="42"/>
      <c r="D530" s="42"/>
    </row>
    <row r="531" spans="3:4" ht="15.75" customHeight="1">
      <c r="C531" s="42"/>
      <c r="D531" s="42"/>
    </row>
    <row r="532" spans="3:4" ht="15.75" customHeight="1">
      <c r="C532" s="42"/>
      <c r="D532" s="42"/>
    </row>
    <row r="533" spans="3:4" ht="15.75" customHeight="1">
      <c r="C533" s="42"/>
      <c r="D533" s="42"/>
    </row>
    <row r="534" spans="3:4" ht="15.75" customHeight="1">
      <c r="C534" s="42"/>
      <c r="D534" s="42"/>
    </row>
    <row r="535" spans="3:4" ht="15.75" customHeight="1">
      <c r="C535" s="42"/>
      <c r="D535" s="42"/>
    </row>
    <row r="536" spans="3:4" ht="15.75" customHeight="1">
      <c r="C536" s="42"/>
      <c r="D536" s="42"/>
    </row>
    <row r="537" spans="3:4" ht="15.75" customHeight="1">
      <c r="C537" s="42"/>
      <c r="D537" s="42"/>
    </row>
    <row r="538" spans="3:4" ht="15.75" customHeight="1">
      <c r="C538" s="42"/>
      <c r="D538" s="42"/>
    </row>
    <row r="539" spans="3:4" ht="15.75" customHeight="1">
      <c r="C539" s="42"/>
      <c r="D539" s="42"/>
    </row>
    <row r="540" spans="3:4" ht="15.75" customHeight="1">
      <c r="C540" s="42"/>
      <c r="D540" s="42"/>
    </row>
    <row r="541" spans="3:4" ht="15.75" customHeight="1">
      <c r="C541" s="42"/>
      <c r="D541" s="42"/>
    </row>
    <row r="542" spans="3:4" ht="15.75" customHeight="1">
      <c r="C542" s="42"/>
      <c r="D542" s="42"/>
    </row>
    <row r="543" spans="3:4" ht="15.75" customHeight="1">
      <c r="C543" s="42"/>
      <c r="D543" s="42"/>
    </row>
    <row r="544" spans="3:4" ht="15.75" customHeight="1">
      <c r="C544" s="42"/>
      <c r="D544" s="42"/>
    </row>
    <row r="545" spans="3:4" ht="15.75" customHeight="1">
      <c r="C545" s="42"/>
      <c r="D545" s="42"/>
    </row>
    <row r="546" spans="3:4" ht="15.75" customHeight="1">
      <c r="C546" s="42"/>
      <c r="D546" s="42"/>
    </row>
    <row r="547" spans="3:4" ht="15.75" customHeight="1">
      <c r="C547" s="42"/>
      <c r="D547" s="42"/>
    </row>
    <row r="548" spans="3:4" ht="15.75" customHeight="1">
      <c r="C548" s="42"/>
      <c r="D548" s="42"/>
    </row>
    <row r="549" spans="3:4" ht="15.75" customHeight="1">
      <c r="C549" s="42"/>
      <c r="D549" s="42"/>
    </row>
    <row r="550" spans="3:4" ht="15.75" customHeight="1">
      <c r="C550" s="42"/>
      <c r="D550" s="42"/>
    </row>
    <row r="551" spans="3:4" ht="15.75" customHeight="1">
      <c r="C551" s="42"/>
      <c r="D551" s="42"/>
    </row>
    <row r="552" spans="3:4" ht="15.75" customHeight="1">
      <c r="C552" s="42"/>
      <c r="D552" s="42"/>
    </row>
    <row r="553" spans="3:4" ht="15.75" customHeight="1">
      <c r="C553" s="42"/>
      <c r="D553" s="42"/>
    </row>
    <row r="554" spans="3:4" ht="15.75" customHeight="1">
      <c r="C554" s="42"/>
      <c r="D554" s="42"/>
    </row>
    <row r="555" spans="3:4" ht="15.75" customHeight="1">
      <c r="C555" s="42"/>
      <c r="D555" s="42"/>
    </row>
    <row r="556" spans="3:4" ht="15.75" customHeight="1">
      <c r="C556" s="42"/>
      <c r="D556" s="42"/>
    </row>
    <row r="557" spans="3:4" ht="15.75" customHeight="1">
      <c r="C557" s="42"/>
      <c r="D557" s="42"/>
    </row>
    <row r="558" spans="3:4" ht="15.75" customHeight="1">
      <c r="C558" s="42"/>
      <c r="D558" s="42"/>
    </row>
    <row r="559" spans="3:4" ht="15.75" customHeight="1">
      <c r="C559" s="42"/>
      <c r="D559" s="42"/>
    </row>
    <row r="560" spans="3:4" ht="15.75" customHeight="1">
      <c r="C560" s="42"/>
      <c r="D560" s="42"/>
    </row>
    <row r="561" spans="3:4" ht="15.75" customHeight="1">
      <c r="C561" s="42"/>
      <c r="D561" s="42"/>
    </row>
    <row r="562" spans="3:4" ht="15.75" customHeight="1">
      <c r="C562" s="42"/>
      <c r="D562" s="42"/>
    </row>
    <row r="563" spans="3:4" ht="15.75" customHeight="1">
      <c r="C563" s="42"/>
      <c r="D563" s="42"/>
    </row>
    <row r="564" spans="3:4" ht="15.75" customHeight="1">
      <c r="C564" s="42"/>
      <c r="D564" s="42"/>
    </row>
    <row r="565" spans="3:4" ht="15.75" customHeight="1">
      <c r="C565" s="42"/>
      <c r="D565" s="42"/>
    </row>
    <row r="566" spans="3:4" ht="15.75" customHeight="1">
      <c r="C566" s="42"/>
      <c r="D566" s="42"/>
    </row>
    <row r="567" spans="3:4" ht="15.75" customHeight="1">
      <c r="C567" s="42"/>
      <c r="D567" s="42"/>
    </row>
    <row r="568" spans="3:4" ht="15.75" customHeight="1">
      <c r="C568" s="42"/>
      <c r="D568" s="42"/>
    </row>
    <row r="569" spans="3:4" ht="15.75" customHeight="1">
      <c r="C569" s="42"/>
      <c r="D569" s="42"/>
    </row>
    <row r="570" spans="3:4" ht="15.75" customHeight="1">
      <c r="C570" s="42"/>
      <c r="D570" s="42"/>
    </row>
    <row r="571" spans="3:4" ht="15.75" customHeight="1">
      <c r="C571" s="42"/>
      <c r="D571" s="42"/>
    </row>
    <row r="572" spans="3:4" ht="15.75" customHeight="1">
      <c r="C572" s="42"/>
      <c r="D572" s="42"/>
    </row>
    <row r="573" spans="3:4" ht="15.75" customHeight="1">
      <c r="C573" s="42"/>
      <c r="D573" s="42"/>
    </row>
    <row r="574" spans="3:4" ht="15.75" customHeight="1">
      <c r="C574" s="42"/>
      <c r="D574" s="42"/>
    </row>
    <row r="575" spans="3:4" ht="15.75" customHeight="1">
      <c r="C575" s="42"/>
      <c r="D575" s="42"/>
    </row>
    <row r="576" spans="3:4" ht="15.75" customHeight="1">
      <c r="C576" s="42"/>
      <c r="D576" s="42"/>
    </row>
    <row r="577" spans="3:4" ht="15.75" customHeight="1">
      <c r="C577" s="42"/>
      <c r="D577" s="42"/>
    </row>
    <row r="578" spans="3:4" ht="15.75" customHeight="1">
      <c r="C578" s="42"/>
      <c r="D578" s="42"/>
    </row>
    <row r="579" spans="3:4" ht="15.75" customHeight="1">
      <c r="C579" s="42"/>
      <c r="D579" s="42"/>
    </row>
    <row r="580" spans="3:4" ht="15.75" customHeight="1">
      <c r="C580" s="42"/>
      <c r="D580" s="42"/>
    </row>
    <row r="581" spans="3:4" ht="15.75" customHeight="1">
      <c r="C581" s="42"/>
      <c r="D581" s="42"/>
    </row>
    <row r="582" spans="3:4" ht="15.75" customHeight="1">
      <c r="C582" s="42"/>
      <c r="D582" s="42"/>
    </row>
    <row r="583" spans="3:4" ht="15.75" customHeight="1">
      <c r="C583" s="42"/>
      <c r="D583" s="42"/>
    </row>
    <row r="584" spans="3:4" ht="15.75" customHeight="1">
      <c r="C584" s="42"/>
      <c r="D584" s="42"/>
    </row>
    <row r="585" spans="3:4" ht="15.75" customHeight="1">
      <c r="C585" s="42"/>
      <c r="D585" s="42"/>
    </row>
    <row r="586" spans="3:4" ht="15.75" customHeight="1">
      <c r="C586" s="42"/>
      <c r="D586" s="42"/>
    </row>
    <row r="587" spans="3:4" ht="15.75" customHeight="1">
      <c r="C587" s="42"/>
      <c r="D587" s="42"/>
    </row>
    <row r="588" spans="3:4" ht="15.75" customHeight="1">
      <c r="C588" s="42"/>
      <c r="D588" s="42"/>
    </row>
    <row r="589" spans="3:4" ht="15.75" customHeight="1">
      <c r="C589" s="42"/>
      <c r="D589" s="42"/>
    </row>
    <row r="590" spans="3:4" ht="15.75" customHeight="1">
      <c r="C590" s="42"/>
      <c r="D590" s="42"/>
    </row>
    <row r="591" spans="3:4" ht="15.75" customHeight="1">
      <c r="C591" s="42"/>
      <c r="D591" s="42"/>
    </row>
    <row r="592" spans="3:4" ht="15.75" customHeight="1">
      <c r="C592" s="42"/>
      <c r="D592" s="42"/>
    </row>
    <row r="593" spans="3:4" ht="15.75" customHeight="1">
      <c r="C593" s="42"/>
      <c r="D593" s="42"/>
    </row>
    <row r="594" spans="3:4" ht="15.75" customHeight="1">
      <c r="C594" s="42"/>
      <c r="D594" s="42"/>
    </row>
    <row r="595" spans="3:4" ht="15.75" customHeight="1">
      <c r="C595" s="42"/>
      <c r="D595" s="42"/>
    </row>
    <row r="596" spans="3:4" ht="15.75" customHeight="1">
      <c r="C596" s="42"/>
      <c r="D596" s="42"/>
    </row>
    <row r="597" spans="3:4" ht="15.75" customHeight="1">
      <c r="C597" s="42"/>
      <c r="D597" s="42"/>
    </row>
    <row r="598" spans="3:4" ht="15.75" customHeight="1">
      <c r="C598" s="42"/>
      <c r="D598" s="42"/>
    </row>
    <row r="599" spans="3:4" ht="15.75" customHeight="1">
      <c r="C599" s="42"/>
      <c r="D599" s="42"/>
    </row>
    <row r="600" spans="3:4" ht="15.75" customHeight="1">
      <c r="C600" s="42"/>
      <c r="D600" s="42"/>
    </row>
    <row r="601" spans="3:4" ht="15.75" customHeight="1">
      <c r="C601" s="42"/>
      <c r="D601" s="42"/>
    </row>
    <row r="602" spans="3:4" ht="15.75" customHeight="1">
      <c r="C602" s="42"/>
      <c r="D602" s="42"/>
    </row>
    <row r="603" spans="3:4" ht="15.75" customHeight="1">
      <c r="C603" s="42"/>
      <c r="D603" s="42"/>
    </row>
    <row r="604" spans="3:4" ht="15.75" customHeight="1">
      <c r="C604" s="42"/>
      <c r="D604" s="42"/>
    </row>
    <row r="605" spans="3:4" ht="15.75" customHeight="1">
      <c r="C605" s="42"/>
      <c r="D605" s="42"/>
    </row>
    <row r="606" spans="3:4" ht="15.75" customHeight="1">
      <c r="C606" s="42"/>
      <c r="D606" s="42"/>
    </row>
    <row r="607" spans="3:4" ht="15.75" customHeight="1">
      <c r="C607" s="42"/>
      <c r="D607" s="42"/>
    </row>
    <row r="608" spans="3:4" ht="15.75" customHeight="1">
      <c r="C608" s="42"/>
      <c r="D608" s="42"/>
    </row>
    <row r="609" spans="3:4" ht="15.75" customHeight="1">
      <c r="C609" s="42"/>
      <c r="D609" s="42"/>
    </row>
    <row r="610" spans="3:4" ht="15.75" customHeight="1">
      <c r="C610" s="42"/>
      <c r="D610" s="42"/>
    </row>
    <row r="611" spans="3:4" ht="15.75" customHeight="1">
      <c r="C611" s="42"/>
      <c r="D611" s="42"/>
    </row>
    <row r="612" spans="3:4" ht="15.75" customHeight="1">
      <c r="C612" s="42"/>
      <c r="D612" s="42"/>
    </row>
    <row r="613" spans="3:4" ht="15.75" customHeight="1">
      <c r="C613" s="42"/>
      <c r="D613" s="42"/>
    </row>
    <row r="614" spans="3:4" ht="15.75" customHeight="1">
      <c r="C614" s="42"/>
      <c r="D614" s="42"/>
    </row>
    <row r="615" spans="3:4" ht="15.75" customHeight="1">
      <c r="C615" s="42"/>
      <c r="D615" s="42"/>
    </row>
    <row r="616" spans="3:4" ht="15.75" customHeight="1">
      <c r="C616" s="42"/>
      <c r="D616" s="42"/>
    </row>
    <row r="617" spans="3:4" ht="15.75" customHeight="1">
      <c r="C617" s="42"/>
      <c r="D617" s="42"/>
    </row>
    <row r="618" spans="3:4" ht="15.75" customHeight="1">
      <c r="C618" s="42"/>
      <c r="D618" s="42"/>
    </row>
    <row r="619" spans="3:4" ht="15.75" customHeight="1">
      <c r="C619" s="42"/>
      <c r="D619" s="42"/>
    </row>
    <row r="620" spans="3:4" ht="15.75" customHeight="1">
      <c r="C620" s="42"/>
      <c r="D620" s="42"/>
    </row>
    <row r="621" spans="3:4" ht="15.75" customHeight="1">
      <c r="C621" s="42"/>
      <c r="D621" s="42"/>
    </row>
    <row r="622" spans="3:4" ht="15.75" customHeight="1">
      <c r="C622" s="42"/>
      <c r="D622" s="42"/>
    </row>
    <row r="623" spans="3:4" ht="15.75" customHeight="1">
      <c r="C623" s="42"/>
      <c r="D623" s="42"/>
    </row>
    <row r="624" spans="3:4" ht="15.75" customHeight="1">
      <c r="C624" s="42"/>
      <c r="D624" s="42"/>
    </row>
    <row r="625" spans="3:4" ht="15.75" customHeight="1">
      <c r="C625" s="42"/>
      <c r="D625" s="42"/>
    </row>
    <row r="626" spans="3:4" ht="15.75" customHeight="1">
      <c r="C626" s="42"/>
      <c r="D626" s="42"/>
    </row>
    <row r="627" spans="3:4" ht="15.75" customHeight="1">
      <c r="C627" s="42"/>
      <c r="D627" s="42"/>
    </row>
    <row r="628" spans="3:4" ht="15.75" customHeight="1">
      <c r="C628" s="42"/>
      <c r="D628" s="42"/>
    </row>
    <row r="629" spans="3:4" ht="15.75" customHeight="1">
      <c r="C629" s="42"/>
      <c r="D629" s="42"/>
    </row>
    <row r="630" spans="3:4" ht="15.75" customHeight="1">
      <c r="C630" s="42"/>
      <c r="D630" s="42"/>
    </row>
    <row r="631" spans="3:4" ht="15.75" customHeight="1">
      <c r="C631" s="42"/>
      <c r="D631" s="42"/>
    </row>
    <row r="632" spans="3:4" ht="15.75" customHeight="1">
      <c r="C632" s="42"/>
      <c r="D632" s="42"/>
    </row>
    <row r="633" spans="3:4" ht="15.75" customHeight="1">
      <c r="C633" s="42"/>
      <c r="D633" s="42"/>
    </row>
    <row r="634" spans="3:4" ht="15.75" customHeight="1">
      <c r="C634" s="42"/>
      <c r="D634" s="42"/>
    </row>
    <row r="635" spans="3:4" ht="15.75" customHeight="1">
      <c r="C635" s="42"/>
      <c r="D635" s="42"/>
    </row>
    <row r="636" spans="3:4" ht="15.75" customHeight="1">
      <c r="C636" s="42"/>
      <c r="D636" s="42"/>
    </row>
    <row r="637" spans="3:4" ht="15.75" customHeight="1">
      <c r="C637" s="42"/>
      <c r="D637" s="42"/>
    </row>
    <row r="638" spans="3:4" ht="15.75" customHeight="1">
      <c r="C638" s="42"/>
      <c r="D638" s="42"/>
    </row>
    <row r="639" spans="3:4" ht="15.75" customHeight="1">
      <c r="C639" s="42"/>
      <c r="D639" s="42"/>
    </row>
    <row r="640" spans="3:4" ht="15.75" customHeight="1">
      <c r="C640" s="42"/>
      <c r="D640" s="42"/>
    </row>
    <row r="641" spans="3:4" ht="15.75" customHeight="1">
      <c r="C641" s="42"/>
      <c r="D641" s="42"/>
    </row>
    <row r="642" spans="3:4" ht="15.75" customHeight="1">
      <c r="C642" s="42"/>
      <c r="D642" s="42"/>
    </row>
    <row r="643" spans="3:4" ht="15.75" customHeight="1">
      <c r="C643" s="42"/>
      <c r="D643" s="42"/>
    </row>
    <row r="644" spans="3:4" ht="15.75" customHeight="1">
      <c r="C644" s="42"/>
      <c r="D644" s="42"/>
    </row>
    <row r="645" spans="3:4" ht="15.75" customHeight="1">
      <c r="C645" s="42"/>
      <c r="D645" s="42"/>
    </row>
    <row r="646" spans="3:4" ht="15.75" customHeight="1">
      <c r="C646" s="42"/>
      <c r="D646" s="42"/>
    </row>
    <row r="647" spans="3:4" ht="15.75" customHeight="1">
      <c r="C647" s="42"/>
      <c r="D647" s="42"/>
    </row>
    <row r="648" spans="3:4" ht="15.75" customHeight="1">
      <c r="C648" s="42"/>
      <c r="D648" s="42"/>
    </row>
    <row r="649" spans="3:4" ht="15.75" customHeight="1">
      <c r="C649" s="42"/>
      <c r="D649" s="42"/>
    </row>
    <row r="650" spans="3:4" ht="15.75" customHeight="1">
      <c r="C650" s="42"/>
      <c r="D650" s="42"/>
    </row>
    <row r="651" spans="3:4" ht="15.75" customHeight="1">
      <c r="C651" s="42"/>
      <c r="D651" s="42"/>
    </row>
    <row r="652" spans="3:4" ht="15.75" customHeight="1">
      <c r="C652" s="42"/>
      <c r="D652" s="42"/>
    </row>
    <row r="653" spans="3:4" ht="15.75" customHeight="1">
      <c r="C653" s="42"/>
      <c r="D653" s="42"/>
    </row>
    <row r="654" spans="3:4" ht="15.75" customHeight="1">
      <c r="C654" s="42"/>
      <c r="D654" s="42"/>
    </row>
    <row r="655" spans="3:4" ht="15.75" customHeight="1">
      <c r="C655" s="42"/>
      <c r="D655" s="42"/>
    </row>
    <row r="656" spans="3:4" ht="15.75" customHeight="1">
      <c r="C656" s="42"/>
      <c r="D656" s="42"/>
    </row>
    <row r="657" spans="3:4" ht="15.75" customHeight="1">
      <c r="C657" s="42"/>
      <c r="D657" s="42"/>
    </row>
    <row r="658" spans="3:4" ht="15.75" customHeight="1">
      <c r="C658" s="42"/>
      <c r="D658" s="42"/>
    </row>
    <row r="659" spans="3:4" ht="15.75" customHeight="1">
      <c r="C659" s="42"/>
      <c r="D659" s="42"/>
    </row>
    <row r="660" spans="3:4" ht="15.75" customHeight="1">
      <c r="C660" s="42"/>
      <c r="D660" s="42"/>
    </row>
    <row r="661" spans="3:4" ht="15.75" customHeight="1">
      <c r="C661" s="42"/>
      <c r="D661" s="42"/>
    </row>
    <row r="662" spans="3:4" ht="15.75" customHeight="1">
      <c r="C662" s="42"/>
      <c r="D662" s="42"/>
    </row>
    <row r="663" spans="3:4" ht="15.75" customHeight="1">
      <c r="C663" s="42"/>
      <c r="D663" s="42"/>
    </row>
    <row r="664" spans="3:4" ht="15.75" customHeight="1">
      <c r="C664" s="42"/>
      <c r="D664" s="42"/>
    </row>
    <row r="665" spans="3:4" ht="15.75" customHeight="1">
      <c r="C665" s="42"/>
      <c r="D665" s="42"/>
    </row>
    <row r="666" spans="3:4" ht="15.75" customHeight="1">
      <c r="C666" s="42"/>
      <c r="D666" s="42"/>
    </row>
    <row r="667" spans="3:4" ht="15.75" customHeight="1">
      <c r="C667" s="42"/>
      <c r="D667" s="42"/>
    </row>
    <row r="668" spans="3:4" ht="15.75" customHeight="1">
      <c r="C668" s="42"/>
      <c r="D668" s="42"/>
    </row>
    <row r="669" spans="3:4" ht="15.75" customHeight="1">
      <c r="C669" s="42"/>
      <c r="D669" s="42"/>
    </row>
    <row r="670" spans="3:4" ht="15.75" customHeight="1">
      <c r="C670" s="42"/>
      <c r="D670" s="42"/>
    </row>
    <row r="671" spans="3:4" ht="15.75" customHeight="1">
      <c r="C671" s="42"/>
      <c r="D671" s="42"/>
    </row>
    <row r="672" spans="3:4" ht="15.75" customHeight="1">
      <c r="C672" s="42"/>
      <c r="D672" s="42"/>
    </row>
    <row r="673" spans="3:4" ht="15.75" customHeight="1">
      <c r="C673" s="42"/>
      <c r="D673" s="42"/>
    </row>
    <row r="674" spans="3:4" ht="15.75" customHeight="1">
      <c r="C674" s="42"/>
      <c r="D674" s="42"/>
    </row>
    <row r="675" spans="3:4" ht="15.75" customHeight="1">
      <c r="C675" s="42"/>
      <c r="D675" s="42"/>
    </row>
    <row r="676" spans="3:4" ht="15.75" customHeight="1">
      <c r="C676" s="42"/>
      <c r="D676" s="42"/>
    </row>
    <row r="677" spans="3:4" ht="15.75" customHeight="1">
      <c r="C677" s="42"/>
      <c r="D677" s="42"/>
    </row>
    <row r="678" spans="3:4" ht="15.75" customHeight="1">
      <c r="C678" s="42"/>
      <c r="D678" s="42"/>
    </row>
    <row r="679" spans="3:4" ht="15.75" customHeight="1">
      <c r="C679" s="42"/>
      <c r="D679" s="42"/>
    </row>
    <row r="680" spans="3:4" ht="15.75" customHeight="1">
      <c r="C680" s="42"/>
      <c r="D680" s="42"/>
    </row>
    <row r="681" spans="3:4" ht="15.75" customHeight="1">
      <c r="C681" s="42"/>
      <c r="D681" s="42"/>
    </row>
    <row r="682" spans="3:4" ht="15.75" customHeight="1">
      <c r="C682" s="42"/>
      <c r="D682" s="42"/>
    </row>
    <row r="683" spans="3:4" ht="15.75" customHeight="1">
      <c r="C683" s="42"/>
      <c r="D683" s="42"/>
    </row>
    <row r="684" spans="3:4" ht="15.75" customHeight="1">
      <c r="C684" s="42"/>
      <c r="D684" s="42"/>
    </row>
    <row r="685" spans="3:4" ht="15.75" customHeight="1">
      <c r="C685" s="42"/>
      <c r="D685" s="42"/>
    </row>
    <row r="686" spans="3:4" ht="15.75" customHeight="1">
      <c r="C686" s="42"/>
      <c r="D686" s="42"/>
    </row>
    <row r="687" spans="3:4" ht="15.75" customHeight="1">
      <c r="C687" s="42"/>
      <c r="D687" s="42"/>
    </row>
    <row r="688" spans="3:4" ht="15.75" customHeight="1">
      <c r="C688" s="42"/>
      <c r="D688" s="42"/>
    </row>
    <row r="689" spans="3:4" ht="15.75" customHeight="1">
      <c r="C689" s="42"/>
      <c r="D689" s="42"/>
    </row>
    <row r="690" spans="3:4" ht="15.75" customHeight="1">
      <c r="C690" s="42"/>
      <c r="D690" s="42"/>
    </row>
    <row r="691" spans="3:4" ht="15.75" customHeight="1">
      <c r="C691" s="42"/>
      <c r="D691" s="42"/>
    </row>
    <row r="692" spans="3:4" ht="15.75" customHeight="1">
      <c r="C692" s="42"/>
      <c r="D692" s="42"/>
    </row>
    <row r="693" spans="3:4" ht="15.75" customHeight="1">
      <c r="C693" s="42"/>
      <c r="D693" s="42"/>
    </row>
    <row r="694" spans="3:4" ht="15.75" customHeight="1">
      <c r="C694" s="42"/>
      <c r="D694" s="42"/>
    </row>
    <row r="695" spans="3:4" ht="15.75" customHeight="1">
      <c r="C695" s="42"/>
      <c r="D695" s="42"/>
    </row>
    <row r="696" spans="3:4" ht="15.75" customHeight="1">
      <c r="C696" s="42"/>
      <c r="D696" s="42"/>
    </row>
    <row r="697" spans="3:4" ht="15.75" customHeight="1">
      <c r="C697" s="42"/>
      <c r="D697" s="42"/>
    </row>
    <row r="698" spans="3:4" ht="15.75" customHeight="1">
      <c r="C698" s="42"/>
      <c r="D698" s="42"/>
    </row>
    <row r="699" spans="3:4" ht="15.75" customHeight="1">
      <c r="C699" s="42"/>
      <c r="D699" s="42"/>
    </row>
    <row r="700" spans="3:4" ht="15.75" customHeight="1">
      <c r="C700" s="42"/>
      <c r="D700" s="42"/>
    </row>
    <row r="701" spans="3:4" ht="15.75" customHeight="1">
      <c r="C701" s="42"/>
      <c r="D701" s="42"/>
    </row>
    <row r="702" spans="3:4" ht="15.75" customHeight="1">
      <c r="C702" s="42"/>
      <c r="D702" s="42"/>
    </row>
    <row r="703" spans="3:4" ht="15.75" customHeight="1">
      <c r="C703" s="42"/>
      <c r="D703" s="42"/>
    </row>
    <row r="704" spans="3:4" ht="15.75" customHeight="1">
      <c r="C704" s="42"/>
      <c r="D704" s="42"/>
    </row>
    <row r="705" spans="3:4" ht="15.75" customHeight="1">
      <c r="C705" s="42"/>
      <c r="D705" s="42"/>
    </row>
    <row r="706" spans="3:4" ht="15.75" customHeight="1">
      <c r="C706" s="42"/>
      <c r="D706" s="42"/>
    </row>
    <row r="707" spans="3:4" ht="15.75" customHeight="1">
      <c r="C707" s="42"/>
      <c r="D707" s="42"/>
    </row>
    <row r="708" spans="3:4" ht="15.75" customHeight="1">
      <c r="C708" s="42"/>
      <c r="D708" s="42"/>
    </row>
    <row r="709" spans="3:4" ht="15.75" customHeight="1">
      <c r="C709" s="42"/>
      <c r="D709" s="42"/>
    </row>
    <row r="710" spans="3:4" ht="15.75" customHeight="1">
      <c r="C710" s="42"/>
      <c r="D710" s="42"/>
    </row>
    <row r="711" spans="3:4" ht="15.75" customHeight="1">
      <c r="C711" s="42"/>
      <c r="D711" s="42"/>
    </row>
    <row r="712" spans="3:4" ht="15.75" customHeight="1">
      <c r="C712" s="42"/>
      <c r="D712" s="42"/>
    </row>
    <row r="713" spans="3:4" ht="15.75" customHeight="1">
      <c r="C713" s="42"/>
      <c r="D713" s="42"/>
    </row>
    <row r="714" spans="3:4" ht="15.75" customHeight="1">
      <c r="C714" s="42"/>
      <c r="D714" s="42"/>
    </row>
    <row r="715" spans="3:4" ht="15.75" customHeight="1">
      <c r="C715" s="42"/>
      <c r="D715" s="42"/>
    </row>
    <row r="716" spans="3:4" ht="15.75" customHeight="1">
      <c r="C716" s="42"/>
      <c r="D716" s="42"/>
    </row>
    <row r="717" spans="3:4" ht="15.75" customHeight="1">
      <c r="C717" s="42"/>
      <c r="D717" s="42"/>
    </row>
    <row r="718" spans="3:4" ht="15.75" customHeight="1">
      <c r="C718" s="42"/>
      <c r="D718" s="42"/>
    </row>
    <row r="719" spans="3:4" ht="15.75" customHeight="1">
      <c r="C719" s="42"/>
      <c r="D719" s="42"/>
    </row>
    <row r="720" spans="3:4" ht="15.75" customHeight="1">
      <c r="C720" s="42"/>
      <c r="D720" s="42"/>
    </row>
    <row r="721" spans="3:4" ht="15.75" customHeight="1">
      <c r="C721" s="42"/>
      <c r="D721" s="42"/>
    </row>
    <row r="722" spans="3:4" ht="15.75" customHeight="1">
      <c r="C722" s="42"/>
      <c r="D722" s="42"/>
    </row>
    <row r="723" spans="3:4" ht="15.75" customHeight="1">
      <c r="C723" s="42"/>
      <c r="D723" s="42"/>
    </row>
    <row r="724" spans="3:4" ht="15.75" customHeight="1">
      <c r="C724" s="42"/>
      <c r="D724" s="42"/>
    </row>
    <row r="725" spans="3:4" ht="15.75" customHeight="1">
      <c r="C725" s="42"/>
      <c r="D725" s="42"/>
    </row>
    <row r="726" spans="3:4" ht="15.75" customHeight="1">
      <c r="C726" s="42"/>
      <c r="D726" s="42"/>
    </row>
    <row r="727" spans="3:4" ht="15.75" customHeight="1">
      <c r="C727" s="42"/>
      <c r="D727" s="42"/>
    </row>
    <row r="728" spans="3:4" ht="15.75" customHeight="1">
      <c r="C728" s="42"/>
      <c r="D728" s="42"/>
    </row>
    <row r="729" spans="3:4" ht="15.75" customHeight="1">
      <c r="C729" s="42"/>
      <c r="D729" s="42"/>
    </row>
    <row r="730" spans="3:4" ht="15.75" customHeight="1">
      <c r="C730" s="42"/>
      <c r="D730" s="42"/>
    </row>
    <row r="731" spans="3:4" ht="15.75" customHeight="1">
      <c r="C731" s="42"/>
      <c r="D731" s="42"/>
    </row>
    <row r="732" spans="3:4" ht="15.75" customHeight="1">
      <c r="C732" s="42"/>
      <c r="D732" s="42"/>
    </row>
    <row r="733" spans="3:4" ht="15.75" customHeight="1">
      <c r="C733" s="42"/>
      <c r="D733" s="42"/>
    </row>
    <row r="734" spans="3:4" ht="15.75" customHeight="1">
      <c r="C734" s="42"/>
      <c r="D734" s="42"/>
    </row>
    <row r="735" spans="3:4" ht="15.75" customHeight="1">
      <c r="C735" s="42"/>
      <c r="D735" s="42"/>
    </row>
    <row r="736" spans="3:4" ht="15.75" customHeight="1">
      <c r="C736" s="42"/>
      <c r="D736" s="42"/>
    </row>
    <row r="737" spans="3:4" ht="15.75" customHeight="1">
      <c r="C737" s="42"/>
      <c r="D737" s="42"/>
    </row>
    <row r="738" spans="3:4" ht="15.75" customHeight="1">
      <c r="C738" s="42"/>
      <c r="D738" s="42"/>
    </row>
    <row r="739" spans="3:4" ht="15.75" customHeight="1">
      <c r="C739" s="42"/>
      <c r="D739" s="42"/>
    </row>
    <row r="740" spans="3:4" ht="15.75" customHeight="1">
      <c r="C740" s="42"/>
      <c r="D740" s="42"/>
    </row>
    <row r="741" spans="3:4" ht="15.75" customHeight="1">
      <c r="C741" s="42"/>
      <c r="D741" s="42"/>
    </row>
    <row r="742" spans="3:4" ht="15.75" customHeight="1">
      <c r="C742" s="42"/>
      <c r="D742" s="42"/>
    </row>
    <row r="743" spans="3:4" ht="15.75" customHeight="1">
      <c r="C743" s="42"/>
      <c r="D743" s="42"/>
    </row>
    <row r="744" spans="3:4" ht="15.75" customHeight="1">
      <c r="C744" s="42"/>
      <c r="D744" s="42"/>
    </row>
    <row r="745" spans="3:4" ht="15.75" customHeight="1">
      <c r="C745" s="42"/>
      <c r="D745" s="42"/>
    </row>
    <row r="746" spans="3:4" ht="15.75" customHeight="1">
      <c r="C746" s="42"/>
      <c r="D746" s="42"/>
    </row>
    <row r="747" spans="3:4" ht="15.75" customHeight="1">
      <c r="C747" s="42"/>
      <c r="D747" s="42"/>
    </row>
    <row r="748" spans="3:4" ht="15.75" customHeight="1">
      <c r="C748" s="42"/>
      <c r="D748" s="42"/>
    </row>
    <row r="749" spans="3:4" ht="15.75" customHeight="1">
      <c r="C749" s="42"/>
      <c r="D749" s="42"/>
    </row>
    <row r="750" spans="3:4" ht="15.75" customHeight="1">
      <c r="C750" s="42"/>
      <c r="D750" s="42"/>
    </row>
    <row r="751" spans="3:4" ht="15.75" customHeight="1">
      <c r="C751" s="42"/>
      <c r="D751" s="42"/>
    </row>
    <row r="752" spans="3:4" ht="15.75" customHeight="1">
      <c r="C752" s="42"/>
      <c r="D752" s="42"/>
    </row>
    <row r="753" spans="3:4" ht="15.75" customHeight="1">
      <c r="C753" s="42"/>
      <c r="D753" s="42"/>
    </row>
    <row r="754" spans="3:4" ht="15.75" customHeight="1">
      <c r="C754" s="42"/>
      <c r="D754" s="42"/>
    </row>
    <row r="755" spans="3:4" ht="15.75" customHeight="1">
      <c r="C755" s="42"/>
      <c r="D755" s="42"/>
    </row>
    <row r="756" spans="3:4" ht="15.75" customHeight="1">
      <c r="C756" s="42"/>
      <c r="D756" s="42"/>
    </row>
    <row r="757" spans="3:4" ht="15.75" customHeight="1">
      <c r="C757" s="42"/>
      <c r="D757" s="42"/>
    </row>
    <row r="758" spans="3:4" ht="15.75" customHeight="1">
      <c r="C758" s="42"/>
      <c r="D758" s="42"/>
    </row>
    <row r="759" spans="3:4" ht="15.75" customHeight="1">
      <c r="C759" s="42"/>
      <c r="D759" s="42"/>
    </row>
    <row r="760" spans="3:4" ht="15.75" customHeight="1">
      <c r="C760" s="42"/>
      <c r="D760" s="42"/>
    </row>
    <row r="761" spans="3:4" ht="15.75" customHeight="1">
      <c r="C761" s="42"/>
      <c r="D761" s="42"/>
    </row>
    <row r="762" spans="3:4" ht="15.75" customHeight="1">
      <c r="C762" s="42"/>
      <c r="D762" s="42"/>
    </row>
    <row r="763" spans="3:4" ht="15.75" customHeight="1">
      <c r="C763" s="42"/>
      <c r="D763" s="42"/>
    </row>
    <row r="764" spans="3:4" ht="15.75" customHeight="1">
      <c r="C764" s="42"/>
      <c r="D764" s="42"/>
    </row>
    <row r="765" spans="3:4" ht="15.75" customHeight="1">
      <c r="C765" s="42"/>
      <c r="D765" s="42"/>
    </row>
    <row r="766" spans="3:4" ht="15.75" customHeight="1">
      <c r="C766" s="42"/>
      <c r="D766" s="42"/>
    </row>
    <row r="767" spans="3:4" ht="15.75" customHeight="1">
      <c r="C767" s="42"/>
      <c r="D767" s="42"/>
    </row>
    <row r="768" spans="3:4" ht="15.75" customHeight="1">
      <c r="C768" s="42"/>
      <c r="D768" s="42"/>
    </row>
    <row r="769" spans="3:4" ht="15.75" customHeight="1">
      <c r="C769" s="42"/>
      <c r="D769" s="42"/>
    </row>
    <row r="770" spans="3:4" ht="15.75" customHeight="1">
      <c r="C770" s="42"/>
      <c r="D770" s="42"/>
    </row>
    <row r="771" spans="3:4" ht="15.75" customHeight="1">
      <c r="C771" s="42"/>
      <c r="D771" s="42"/>
    </row>
    <row r="772" spans="3:4" ht="15.75" customHeight="1">
      <c r="C772" s="42"/>
      <c r="D772" s="42"/>
    </row>
    <row r="773" spans="3:4" ht="15.75" customHeight="1">
      <c r="C773" s="42"/>
      <c r="D773" s="42"/>
    </row>
    <row r="774" spans="3:4" ht="15.75" customHeight="1">
      <c r="C774" s="42"/>
      <c r="D774" s="42"/>
    </row>
    <row r="775" spans="3:4" ht="15.75" customHeight="1">
      <c r="C775" s="42"/>
      <c r="D775" s="42"/>
    </row>
    <row r="776" spans="3:4" ht="15.75" customHeight="1">
      <c r="C776" s="42"/>
      <c r="D776" s="42"/>
    </row>
    <row r="777" spans="3:4" ht="15.75" customHeight="1">
      <c r="C777" s="42"/>
      <c r="D777" s="42"/>
    </row>
    <row r="778" spans="3:4" ht="15.75" customHeight="1">
      <c r="C778" s="42"/>
      <c r="D778" s="42"/>
    </row>
    <row r="779" spans="3:4" ht="15.75" customHeight="1">
      <c r="C779" s="42"/>
      <c r="D779" s="42"/>
    </row>
    <row r="780" spans="3:4" ht="15.75" customHeight="1">
      <c r="C780" s="42"/>
      <c r="D780" s="42"/>
    </row>
    <row r="781" spans="3:4" ht="15.75" customHeight="1">
      <c r="C781" s="42"/>
      <c r="D781" s="42"/>
    </row>
    <row r="782" spans="3:4" ht="15.75" customHeight="1">
      <c r="C782" s="42"/>
      <c r="D782" s="42"/>
    </row>
    <row r="783" spans="3:4" ht="15.75" customHeight="1">
      <c r="C783" s="42"/>
      <c r="D783" s="42"/>
    </row>
    <row r="784" spans="3:4" ht="15.75" customHeight="1">
      <c r="C784" s="42"/>
      <c r="D784" s="42"/>
    </row>
    <row r="785" spans="3:4" ht="15.75" customHeight="1">
      <c r="C785" s="42"/>
      <c r="D785" s="42"/>
    </row>
    <row r="786" spans="3:4" ht="15.75" customHeight="1">
      <c r="C786" s="42"/>
      <c r="D786" s="42"/>
    </row>
    <row r="787" spans="3:4" ht="15.75" customHeight="1">
      <c r="C787" s="42"/>
      <c r="D787" s="42"/>
    </row>
    <row r="788" spans="3:4" ht="15.75" customHeight="1">
      <c r="C788" s="42"/>
      <c r="D788" s="42"/>
    </row>
    <row r="789" spans="3:4" ht="15.75" customHeight="1">
      <c r="C789" s="42"/>
      <c r="D789" s="42"/>
    </row>
    <row r="790" spans="3:4" ht="15.75" customHeight="1">
      <c r="C790" s="42"/>
      <c r="D790" s="42"/>
    </row>
    <row r="791" spans="3:4" ht="15.75" customHeight="1">
      <c r="C791" s="42"/>
      <c r="D791" s="42"/>
    </row>
    <row r="792" spans="3:4" ht="15.75" customHeight="1">
      <c r="C792" s="42"/>
      <c r="D792" s="42"/>
    </row>
    <row r="793" spans="3:4" ht="15.75" customHeight="1">
      <c r="C793" s="42"/>
      <c r="D793" s="42"/>
    </row>
    <row r="794" spans="3:4" ht="15.75" customHeight="1">
      <c r="C794" s="42"/>
      <c r="D794" s="42"/>
    </row>
    <row r="795" spans="3:4" ht="15.75" customHeight="1">
      <c r="C795" s="42"/>
      <c r="D795" s="42"/>
    </row>
    <row r="796" spans="3:4" ht="15.75" customHeight="1">
      <c r="C796" s="42"/>
      <c r="D796" s="42"/>
    </row>
    <row r="797" spans="3:4" ht="15.75" customHeight="1">
      <c r="C797" s="42"/>
      <c r="D797" s="42"/>
    </row>
    <row r="798" spans="3:4" ht="15.75" customHeight="1">
      <c r="C798" s="42"/>
      <c r="D798" s="42"/>
    </row>
    <row r="799" spans="3:4" ht="15.75" customHeight="1">
      <c r="C799" s="42"/>
      <c r="D799" s="42"/>
    </row>
    <row r="800" spans="3:4" ht="15.75" customHeight="1">
      <c r="C800" s="42"/>
      <c r="D800" s="42"/>
    </row>
    <row r="801" spans="3:4" ht="15.75" customHeight="1">
      <c r="C801" s="42"/>
      <c r="D801" s="42"/>
    </row>
    <row r="802" spans="3:4" ht="15.75" customHeight="1">
      <c r="C802" s="42"/>
      <c r="D802" s="42"/>
    </row>
    <row r="803" spans="3:4" ht="15.75" customHeight="1">
      <c r="C803" s="42"/>
      <c r="D803" s="42"/>
    </row>
    <row r="804" spans="3:4" ht="15.75" customHeight="1">
      <c r="C804" s="42"/>
      <c r="D804" s="42"/>
    </row>
    <row r="805" spans="3:4" ht="15.75" customHeight="1">
      <c r="C805" s="42"/>
      <c r="D805" s="42"/>
    </row>
    <row r="806" spans="3:4" ht="15.75" customHeight="1">
      <c r="C806" s="42"/>
      <c r="D806" s="42"/>
    </row>
    <row r="807" spans="3:4" ht="15.75" customHeight="1">
      <c r="C807" s="42"/>
      <c r="D807" s="42"/>
    </row>
    <row r="808" spans="3:4" ht="15.75" customHeight="1">
      <c r="C808" s="42"/>
      <c r="D808" s="42"/>
    </row>
    <row r="809" spans="3:4" ht="15.75" customHeight="1">
      <c r="C809" s="42"/>
      <c r="D809" s="42"/>
    </row>
    <row r="810" spans="3:4" ht="15.75" customHeight="1">
      <c r="C810" s="42"/>
      <c r="D810" s="42"/>
    </row>
    <row r="811" spans="3:4" ht="15.75" customHeight="1">
      <c r="C811" s="42"/>
      <c r="D811" s="42"/>
    </row>
    <row r="812" spans="3:4" ht="15.75" customHeight="1">
      <c r="C812" s="42"/>
      <c r="D812" s="42"/>
    </row>
    <row r="813" spans="3:4" ht="15.75" customHeight="1">
      <c r="C813" s="42"/>
      <c r="D813" s="42"/>
    </row>
    <row r="814" spans="3:4" ht="15.75" customHeight="1">
      <c r="C814" s="42"/>
      <c r="D814" s="42"/>
    </row>
    <row r="815" spans="3:4" ht="15.75" customHeight="1">
      <c r="C815" s="42"/>
      <c r="D815" s="42"/>
    </row>
    <row r="816" spans="3:4" ht="15.75" customHeight="1">
      <c r="C816" s="42"/>
      <c r="D816" s="42"/>
    </row>
    <row r="817" spans="3:4" ht="15.75" customHeight="1">
      <c r="C817" s="42"/>
      <c r="D817" s="42"/>
    </row>
    <row r="818" spans="3:4" ht="15.75" customHeight="1">
      <c r="C818" s="42"/>
      <c r="D818" s="42"/>
    </row>
    <row r="819" spans="3:4" ht="15.75" customHeight="1">
      <c r="C819" s="42"/>
      <c r="D819" s="42"/>
    </row>
    <row r="820" spans="3:4" ht="15.75" customHeight="1">
      <c r="C820" s="42"/>
      <c r="D820" s="42"/>
    </row>
    <row r="821" spans="3:4" ht="15.75" customHeight="1">
      <c r="C821" s="42"/>
      <c r="D821" s="42"/>
    </row>
    <row r="822" spans="3:4" ht="15.75" customHeight="1">
      <c r="C822" s="42"/>
      <c r="D822" s="42"/>
    </row>
    <row r="823" spans="3:4" ht="15.75" customHeight="1">
      <c r="C823" s="42"/>
      <c r="D823" s="42"/>
    </row>
    <row r="824" spans="3:4" ht="15.75" customHeight="1">
      <c r="C824" s="42"/>
      <c r="D824" s="42"/>
    </row>
    <row r="825" spans="3:4" ht="15.75" customHeight="1">
      <c r="C825" s="42"/>
      <c r="D825" s="42"/>
    </row>
    <row r="826" spans="3:4" ht="15.75" customHeight="1">
      <c r="C826" s="42"/>
      <c r="D826" s="42"/>
    </row>
    <row r="827" spans="3:4" ht="15.75" customHeight="1">
      <c r="C827" s="42"/>
      <c r="D827" s="42"/>
    </row>
    <row r="828" spans="3:4" ht="15.75" customHeight="1">
      <c r="C828" s="42"/>
      <c r="D828" s="42"/>
    </row>
    <row r="829" spans="3:4" ht="15.75" customHeight="1">
      <c r="C829" s="42"/>
      <c r="D829" s="42"/>
    </row>
    <row r="830" spans="3:4" ht="15.75" customHeight="1">
      <c r="C830" s="42"/>
      <c r="D830" s="42"/>
    </row>
    <row r="831" spans="3:4" ht="15.75" customHeight="1">
      <c r="C831" s="42"/>
      <c r="D831" s="42"/>
    </row>
    <row r="832" spans="3:4" ht="15.75" customHeight="1">
      <c r="C832" s="42"/>
      <c r="D832" s="42"/>
    </row>
    <row r="833" spans="3:4" ht="15.75" customHeight="1">
      <c r="C833" s="42"/>
      <c r="D833" s="42"/>
    </row>
    <row r="834" spans="3:4" ht="15.75" customHeight="1">
      <c r="C834" s="42"/>
      <c r="D834" s="42"/>
    </row>
    <row r="835" spans="3:4" ht="15.75" customHeight="1">
      <c r="C835" s="42"/>
      <c r="D835" s="42"/>
    </row>
    <row r="836" spans="3:4" ht="15.75" customHeight="1">
      <c r="C836" s="42"/>
      <c r="D836" s="42"/>
    </row>
    <row r="837" spans="3:4" ht="15.75" customHeight="1">
      <c r="C837" s="42"/>
      <c r="D837" s="42"/>
    </row>
    <row r="838" spans="3:4" ht="15.75" customHeight="1">
      <c r="C838" s="42"/>
      <c r="D838" s="42"/>
    </row>
    <row r="839" spans="3:4" ht="15.75" customHeight="1">
      <c r="C839" s="42"/>
      <c r="D839" s="42"/>
    </row>
    <row r="840" spans="3:4" ht="15.75" customHeight="1">
      <c r="C840" s="42"/>
      <c r="D840" s="42"/>
    </row>
    <row r="841" spans="3:4" ht="15.75" customHeight="1">
      <c r="C841" s="42"/>
      <c r="D841" s="42"/>
    </row>
    <row r="842" spans="3:4" ht="15.75" customHeight="1">
      <c r="C842" s="42"/>
      <c r="D842" s="42"/>
    </row>
    <row r="843" spans="3:4" ht="15.75" customHeight="1">
      <c r="C843" s="42"/>
      <c r="D843" s="42"/>
    </row>
    <row r="844" spans="3:4" ht="15.75" customHeight="1">
      <c r="C844" s="42"/>
      <c r="D844" s="42"/>
    </row>
    <row r="845" spans="3:4" ht="15.75" customHeight="1">
      <c r="C845" s="42"/>
      <c r="D845" s="42"/>
    </row>
    <row r="846" spans="3:4" ht="15.75" customHeight="1">
      <c r="C846" s="42"/>
      <c r="D846" s="42"/>
    </row>
    <row r="847" spans="3:4" ht="15.75" customHeight="1">
      <c r="C847" s="42"/>
      <c r="D847" s="42"/>
    </row>
    <row r="848" spans="3:4" ht="15.75" customHeight="1">
      <c r="C848" s="42"/>
      <c r="D848" s="42"/>
    </row>
    <row r="849" spans="3:4" ht="15.75" customHeight="1">
      <c r="C849" s="42"/>
      <c r="D849" s="42"/>
    </row>
    <row r="850" spans="3:4" ht="15.75" customHeight="1">
      <c r="C850" s="42"/>
      <c r="D850" s="42"/>
    </row>
    <row r="851" spans="3:4" ht="15.75" customHeight="1">
      <c r="C851" s="42"/>
      <c r="D851" s="42"/>
    </row>
    <row r="852" spans="3:4" ht="15.75" customHeight="1">
      <c r="C852" s="42"/>
      <c r="D852" s="42"/>
    </row>
    <row r="853" spans="3:4" ht="15.75" customHeight="1">
      <c r="C853" s="42"/>
      <c r="D853" s="42"/>
    </row>
    <row r="854" spans="3:4" ht="15.75" customHeight="1">
      <c r="C854" s="42"/>
      <c r="D854" s="42"/>
    </row>
    <row r="855" spans="3:4" ht="15.75" customHeight="1">
      <c r="C855" s="42"/>
      <c r="D855" s="42"/>
    </row>
    <row r="856" spans="3:4" ht="15.75" customHeight="1">
      <c r="C856" s="42"/>
      <c r="D856" s="42"/>
    </row>
    <row r="857" spans="3:4" ht="15.75" customHeight="1">
      <c r="C857" s="42"/>
      <c r="D857" s="42"/>
    </row>
    <row r="858" spans="3:4" ht="15.75" customHeight="1">
      <c r="C858" s="42"/>
      <c r="D858" s="42"/>
    </row>
    <row r="859" spans="3:4" ht="15.75" customHeight="1">
      <c r="C859" s="42"/>
      <c r="D859" s="42"/>
    </row>
    <row r="860" spans="3:4" ht="15.75" customHeight="1">
      <c r="C860" s="42"/>
      <c r="D860" s="42"/>
    </row>
    <row r="861" spans="3:4" ht="15.75" customHeight="1">
      <c r="C861" s="42"/>
      <c r="D861" s="42"/>
    </row>
    <row r="862" spans="3:4" ht="15.75" customHeight="1">
      <c r="C862" s="42"/>
      <c r="D862" s="42"/>
    </row>
    <row r="863" spans="3:4" ht="15.75" customHeight="1">
      <c r="C863" s="42"/>
      <c r="D863" s="42"/>
    </row>
    <row r="864" spans="3:4" ht="15.75" customHeight="1">
      <c r="C864" s="42"/>
      <c r="D864" s="42"/>
    </row>
    <row r="865" spans="3:4" ht="15.75" customHeight="1">
      <c r="C865" s="42"/>
      <c r="D865" s="42"/>
    </row>
    <row r="866" spans="3:4" ht="15.75" customHeight="1">
      <c r="C866" s="42"/>
      <c r="D866" s="42"/>
    </row>
    <row r="867" spans="3:4" ht="15.75" customHeight="1">
      <c r="C867" s="42"/>
      <c r="D867" s="42"/>
    </row>
    <row r="868" spans="3:4" ht="15.75" customHeight="1">
      <c r="C868" s="42"/>
      <c r="D868" s="42"/>
    </row>
    <row r="869" spans="3:4" ht="15.75" customHeight="1">
      <c r="C869" s="42"/>
      <c r="D869" s="42"/>
    </row>
    <row r="870" spans="3:4" ht="15.75" customHeight="1">
      <c r="C870" s="42"/>
      <c r="D870" s="42"/>
    </row>
    <row r="871" spans="3:4" ht="15.75" customHeight="1">
      <c r="C871" s="42"/>
      <c r="D871" s="42"/>
    </row>
    <row r="872" spans="3:4" ht="15.75" customHeight="1">
      <c r="C872" s="42"/>
      <c r="D872" s="42"/>
    </row>
    <row r="873" spans="3:4" ht="15.75" customHeight="1">
      <c r="C873" s="42"/>
      <c r="D873" s="42"/>
    </row>
    <row r="874" spans="3:4" ht="15.75" customHeight="1">
      <c r="C874" s="42"/>
      <c r="D874" s="42"/>
    </row>
    <row r="875" spans="3:4" ht="15.75" customHeight="1">
      <c r="C875" s="42"/>
      <c r="D875" s="42"/>
    </row>
    <row r="876" spans="3:4" ht="15.75" customHeight="1">
      <c r="C876" s="42"/>
      <c r="D876" s="42"/>
    </row>
    <row r="877" spans="3:4" ht="15.75" customHeight="1">
      <c r="C877" s="42"/>
      <c r="D877" s="42"/>
    </row>
    <row r="878" spans="3:4" ht="15.75" customHeight="1">
      <c r="C878" s="42"/>
      <c r="D878" s="42"/>
    </row>
    <row r="879" spans="3:4" ht="15.75" customHeight="1">
      <c r="C879" s="42"/>
      <c r="D879" s="42"/>
    </row>
    <row r="880" spans="3:4" ht="15.75" customHeight="1">
      <c r="C880" s="42"/>
      <c r="D880" s="42"/>
    </row>
    <row r="881" spans="3:4" ht="15.75" customHeight="1">
      <c r="C881" s="42"/>
      <c r="D881" s="42"/>
    </row>
    <row r="882" spans="3:4" ht="15.75" customHeight="1">
      <c r="C882" s="42"/>
      <c r="D882" s="42"/>
    </row>
    <row r="883" spans="3:4" ht="15.75" customHeight="1">
      <c r="C883" s="42"/>
      <c r="D883" s="42"/>
    </row>
    <row r="884" spans="3:4" ht="15.75" customHeight="1">
      <c r="C884" s="42"/>
      <c r="D884" s="42"/>
    </row>
    <row r="885" spans="3:4" ht="15.75" customHeight="1">
      <c r="C885" s="42"/>
      <c r="D885" s="42"/>
    </row>
    <row r="886" spans="3:4" ht="15.75" customHeight="1">
      <c r="C886" s="42"/>
      <c r="D886" s="42"/>
    </row>
    <row r="887" spans="3:4" ht="15.75" customHeight="1">
      <c r="C887" s="42"/>
      <c r="D887" s="42"/>
    </row>
    <row r="888" spans="3:4" ht="15.75" customHeight="1">
      <c r="C888" s="42"/>
      <c r="D888" s="42"/>
    </row>
    <row r="889" spans="3:4" ht="15.75" customHeight="1">
      <c r="C889" s="42"/>
      <c r="D889" s="42"/>
    </row>
    <row r="890" spans="3:4" ht="15.75" customHeight="1">
      <c r="C890" s="42"/>
      <c r="D890" s="42"/>
    </row>
    <row r="891" spans="3:4" ht="15.75" customHeight="1">
      <c r="C891" s="42"/>
      <c r="D891" s="42"/>
    </row>
    <row r="892" spans="3:4" ht="15.75" customHeight="1">
      <c r="C892" s="42"/>
      <c r="D892" s="42"/>
    </row>
    <row r="893" spans="3:4" ht="15.75" customHeight="1">
      <c r="C893" s="42"/>
      <c r="D893" s="42"/>
    </row>
    <row r="894" spans="3:4" ht="15.75" customHeight="1">
      <c r="C894" s="42"/>
      <c r="D894" s="42"/>
    </row>
    <row r="895" spans="3:4" ht="15.75" customHeight="1">
      <c r="C895" s="42"/>
      <c r="D895" s="42"/>
    </row>
    <row r="896" spans="3:4" ht="15.75" customHeight="1">
      <c r="C896" s="42"/>
      <c r="D896" s="42"/>
    </row>
    <row r="897" spans="3:4" ht="15.75" customHeight="1">
      <c r="C897" s="42"/>
      <c r="D897" s="42"/>
    </row>
    <row r="898" spans="3:4" ht="15.75" customHeight="1">
      <c r="C898" s="42"/>
      <c r="D898" s="42"/>
    </row>
    <row r="899" spans="3:4" ht="15.75" customHeight="1">
      <c r="C899" s="42"/>
      <c r="D899" s="42"/>
    </row>
    <row r="900" spans="3:4" ht="15.75" customHeight="1">
      <c r="C900" s="42"/>
      <c r="D900" s="42"/>
    </row>
    <row r="901" spans="3:4" ht="15.75" customHeight="1">
      <c r="C901" s="42"/>
      <c r="D901" s="42"/>
    </row>
    <row r="902" spans="3:4" ht="15.75" customHeight="1">
      <c r="C902" s="42"/>
      <c r="D902" s="42"/>
    </row>
    <row r="903" spans="3:4" ht="15.75" customHeight="1">
      <c r="C903" s="42"/>
      <c r="D903" s="42"/>
    </row>
    <row r="904" spans="3:4" ht="15.75" customHeight="1">
      <c r="C904" s="42"/>
      <c r="D904" s="42"/>
    </row>
    <row r="905" spans="3:4" ht="15.75" customHeight="1">
      <c r="C905" s="42"/>
      <c r="D905" s="42"/>
    </row>
    <row r="906" spans="3:4" ht="15.75" customHeight="1">
      <c r="C906" s="42"/>
      <c r="D906" s="42"/>
    </row>
    <row r="907" spans="3:4" ht="15.75" customHeight="1">
      <c r="C907" s="42"/>
      <c r="D907" s="42"/>
    </row>
    <row r="908" spans="3:4" ht="15.75" customHeight="1">
      <c r="C908" s="42"/>
      <c r="D908" s="42"/>
    </row>
    <row r="909" spans="3:4" ht="15.75" customHeight="1">
      <c r="C909" s="42"/>
      <c r="D909" s="42"/>
    </row>
    <row r="910" spans="3:4" ht="15.75" customHeight="1">
      <c r="C910" s="42"/>
      <c r="D910" s="42"/>
    </row>
    <row r="911" spans="3:4" ht="15.75" customHeight="1">
      <c r="C911" s="42"/>
      <c r="D911" s="42"/>
    </row>
    <row r="912" spans="3:4" ht="15.75" customHeight="1">
      <c r="C912" s="42"/>
      <c r="D912" s="42"/>
    </row>
    <row r="913" spans="3:4" ht="15.75" customHeight="1">
      <c r="C913" s="42"/>
      <c r="D913" s="42"/>
    </row>
    <row r="914" spans="3:4" ht="15.75" customHeight="1">
      <c r="C914" s="42"/>
      <c r="D914" s="42"/>
    </row>
    <row r="915" spans="3:4" ht="15.75" customHeight="1">
      <c r="C915" s="42"/>
      <c r="D915" s="42"/>
    </row>
    <row r="916" spans="3:4" ht="15.75" customHeight="1">
      <c r="C916" s="42"/>
      <c r="D916" s="42"/>
    </row>
    <row r="917" spans="3:4" ht="15.75" customHeight="1">
      <c r="C917" s="42"/>
      <c r="D917" s="42"/>
    </row>
    <row r="918" spans="3:4" ht="15.75" customHeight="1">
      <c r="C918" s="42"/>
      <c r="D918" s="42"/>
    </row>
    <row r="919" spans="3:4" ht="15.75" customHeight="1">
      <c r="C919" s="42"/>
      <c r="D919" s="42"/>
    </row>
    <row r="920" spans="3:4" ht="15.75" customHeight="1">
      <c r="C920" s="42"/>
      <c r="D920" s="42"/>
    </row>
    <row r="921" spans="3:4" ht="15.75" customHeight="1">
      <c r="C921" s="42"/>
      <c r="D921" s="42"/>
    </row>
    <row r="922" spans="3:4" ht="15.75" customHeight="1">
      <c r="C922" s="42"/>
      <c r="D922" s="42"/>
    </row>
    <row r="923" spans="3:4" ht="15.75" customHeight="1">
      <c r="C923" s="42"/>
      <c r="D923" s="42"/>
    </row>
    <row r="924" spans="3:4" ht="15.75" customHeight="1">
      <c r="C924" s="42"/>
      <c r="D924" s="42"/>
    </row>
    <row r="925" spans="3:4" ht="15.75" customHeight="1">
      <c r="C925" s="42"/>
      <c r="D925" s="42"/>
    </row>
    <row r="926" spans="3:4" ht="15.75" customHeight="1">
      <c r="C926" s="42"/>
      <c r="D926" s="42"/>
    </row>
    <row r="927" spans="3:4" ht="15.75" customHeight="1">
      <c r="C927" s="42"/>
      <c r="D927" s="42"/>
    </row>
    <row r="928" spans="3:4" ht="15.75" customHeight="1">
      <c r="C928" s="42"/>
      <c r="D928" s="42"/>
    </row>
    <row r="929" spans="3:4" ht="15.75" customHeight="1">
      <c r="C929" s="42"/>
      <c r="D929" s="42"/>
    </row>
    <row r="930" spans="3:4" ht="15.75" customHeight="1">
      <c r="C930" s="42"/>
      <c r="D930" s="42"/>
    </row>
    <row r="931" spans="3:4" ht="15.75" customHeight="1">
      <c r="C931" s="42"/>
      <c r="D931" s="42"/>
    </row>
    <row r="932" spans="3:4" ht="15.75" customHeight="1">
      <c r="C932" s="42"/>
      <c r="D932" s="42"/>
    </row>
    <row r="933" spans="3:4" ht="15.75" customHeight="1">
      <c r="C933" s="42"/>
      <c r="D933" s="42"/>
    </row>
    <row r="934" spans="3:4" ht="15.75" customHeight="1">
      <c r="C934" s="42"/>
      <c r="D934" s="42"/>
    </row>
    <row r="935" spans="3:4" ht="15.75" customHeight="1">
      <c r="C935" s="42"/>
      <c r="D935" s="42"/>
    </row>
    <row r="936" spans="3:4" ht="15.75" customHeight="1">
      <c r="C936" s="42"/>
      <c r="D936" s="42"/>
    </row>
    <row r="937" spans="3:4" ht="15.75" customHeight="1">
      <c r="C937" s="42"/>
      <c r="D937" s="42"/>
    </row>
    <row r="938" spans="3:4" ht="15.75" customHeight="1">
      <c r="C938" s="42"/>
      <c r="D938" s="42"/>
    </row>
    <row r="939" spans="3:4" ht="15.75" customHeight="1">
      <c r="C939" s="42"/>
      <c r="D939" s="42"/>
    </row>
    <row r="940" spans="3:4" ht="15.75" customHeight="1">
      <c r="C940" s="42"/>
      <c r="D940" s="42"/>
    </row>
    <row r="941" spans="3:4" ht="15.75" customHeight="1">
      <c r="C941" s="42"/>
      <c r="D941" s="42"/>
    </row>
    <row r="942" spans="3:4" ht="15.75" customHeight="1">
      <c r="C942" s="42"/>
      <c r="D942" s="42"/>
    </row>
    <row r="943" spans="3:4" ht="15.75" customHeight="1">
      <c r="C943" s="42"/>
      <c r="D943" s="42"/>
    </row>
    <row r="944" spans="3:4" ht="15.75" customHeight="1">
      <c r="C944" s="42"/>
      <c r="D944" s="42"/>
    </row>
    <row r="945" spans="3:4" ht="15.75" customHeight="1">
      <c r="C945" s="42"/>
      <c r="D945" s="42"/>
    </row>
    <row r="946" spans="3:4" ht="15.75" customHeight="1">
      <c r="C946" s="42"/>
      <c r="D946" s="42"/>
    </row>
    <row r="947" spans="3:4" ht="15.75" customHeight="1">
      <c r="C947" s="42"/>
      <c r="D947" s="42"/>
    </row>
    <row r="948" spans="3:4" ht="15.75" customHeight="1">
      <c r="C948" s="42"/>
      <c r="D948" s="42"/>
    </row>
    <row r="949" spans="3:4" ht="15.75" customHeight="1">
      <c r="C949" s="42"/>
      <c r="D949" s="42"/>
    </row>
    <row r="950" spans="3:4" ht="15.75" customHeight="1">
      <c r="C950" s="42"/>
      <c r="D950" s="42"/>
    </row>
    <row r="951" spans="3:4" ht="15.75" customHeight="1">
      <c r="C951" s="42"/>
      <c r="D951" s="42"/>
    </row>
    <row r="952" spans="3:4" ht="15.75" customHeight="1">
      <c r="C952" s="42"/>
      <c r="D952" s="42"/>
    </row>
    <row r="953" spans="3:4" ht="15.75" customHeight="1">
      <c r="C953" s="42"/>
      <c r="D953" s="42"/>
    </row>
    <row r="954" spans="3:4" ht="15.75" customHeight="1">
      <c r="C954" s="42"/>
      <c r="D954" s="42"/>
    </row>
    <row r="955" spans="3:4" ht="15.75" customHeight="1">
      <c r="C955" s="42"/>
      <c r="D955" s="42"/>
    </row>
    <row r="956" spans="3:4" ht="15.75" customHeight="1">
      <c r="C956" s="42"/>
      <c r="D956" s="42"/>
    </row>
    <row r="957" spans="3:4" ht="15.75" customHeight="1">
      <c r="C957" s="42"/>
      <c r="D957" s="42"/>
    </row>
    <row r="958" spans="3:4" ht="15.75" customHeight="1">
      <c r="C958" s="42"/>
      <c r="D958" s="42"/>
    </row>
    <row r="959" spans="3:4" ht="15.75" customHeight="1">
      <c r="C959" s="42"/>
      <c r="D959" s="42"/>
    </row>
    <row r="960" spans="3:4" ht="15.75" customHeight="1">
      <c r="C960" s="42"/>
      <c r="D960" s="42"/>
    </row>
    <row r="961" spans="3:4" ht="15.75" customHeight="1">
      <c r="C961" s="42"/>
      <c r="D961" s="42"/>
    </row>
    <row r="962" spans="3:4" ht="15.75" customHeight="1">
      <c r="C962" s="42"/>
      <c r="D962" s="42"/>
    </row>
    <row r="963" spans="3:4" ht="15.75" customHeight="1">
      <c r="C963" s="42"/>
      <c r="D963" s="42"/>
    </row>
    <row r="964" spans="3:4" ht="15.75" customHeight="1">
      <c r="C964" s="42"/>
      <c r="D964" s="42"/>
    </row>
    <row r="965" spans="3:4" ht="15.75" customHeight="1">
      <c r="C965" s="42"/>
      <c r="D965" s="42"/>
    </row>
    <row r="966" spans="3:4" ht="15.75" customHeight="1">
      <c r="C966" s="42"/>
      <c r="D966" s="42"/>
    </row>
    <row r="967" spans="3:4" ht="15.75" customHeight="1">
      <c r="C967" s="42"/>
      <c r="D967" s="42"/>
    </row>
    <row r="968" spans="3:4" ht="15.75" customHeight="1">
      <c r="C968" s="42"/>
      <c r="D968" s="42"/>
    </row>
    <row r="969" spans="3:4" ht="15.75" customHeight="1">
      <c r="C969" s="42"/>
      <c r="D969" s="42"/>
    </row>
    <row r="970" spans="3:4" ht="15.75" customHeight="1">
      <c r="C970" s="42"/>
      <c r="D970" s="42"/>
    </row>
    <row r="971" spans="3:4" ht="15.75" customHeight="1">
      <c r="C971" s="42"/>
      <c r="D971" s="42"/>
    </row>
    <row r="972" spans="3:4" ht="15.75" customHeight="1">
      <c r="C972" s="42"/>
      <c r="D972" s="42"/>
    </row>
    <row r="973" spans="3:4" ht="15.75" customHeight="1">
      <c r="C973" s="42"/>
      <c r="D973" s="42"/>
    </row>
    <row r="974" spans="3:4" ht="15.75" customHeight="1">
      <c r="C974" s="42"/>
      <c r="D974" s="42"/>
    </row>
    <row r="975" spans="3:4" ht="15.75" customHeight="1">
      <c r="C975" s="42"/>
      <c r="D975" s="42"/>
    </row>
    <row r="976" spans="3:4" ht="15.75" customHeight="1">
      <c r="C976" s="42"/>
      <c r="D976" s="42"/>
    </row>
    <row r="977" spans="3:4" ht="15.75" customHeight="1">
      <c r="C977" s="42"/>
      <c r="D977" s="42"/>
    </row>
    <row r="978" spans="3:4" ht="15.75" customHeight="1">
      <c r="C978" s="42"/>
      <c r="D978" s="42"/>
    </row>
    <row r="979" spans="3:4" ht="15.75" customHeight="1">
      <c r="C979" s="42"/>
      <c r="D979" s="42"/>
    </row>
    <row r="980" spans="3:4" ht="15.75" customHeight="1">
      <c r="C980" s="42"/>
      <c r="D980" s="42"/>
    </row>
    <row r="981" spans="3:4" ht="15.75" customHeight="1">
      <c r="C981" s="42"/>
      <c r="D981" s="42"/>
    </row>
    <row r="982" spans="3:4" ht="15.75" customHeight="1">
      <c r="C982" s="42"/>
      <c r="D982" s="42"/>
    </row>
    <row r="983" spans="3:4" ht="15.75" customHeight="1">
      <c r="C983" s="42"/>
      <c r="D983" s="42"/>
    </row>
    <row r="984" spans="3:4" ht="15.75" customHeight="1">
      <c r="C984" s="42"/>
      <c r="D984" s="42"/>
    </row>
    <row r="985" spans="3:4" ht="15.75" customHeight="1">
      <c r="C985" s="42"/>
      <c r="D985" s="42"/>
    </row>
    <row r="986" spans="3:4" ht="15.75" customHeight="1">
      <c r="C986" s="42"/>
      <c r="D986" s="42"/>
    </row>
    <row r="987" spans="3:4" ht="15.75" customHeight="1">
      <c r="C987" s="42"/>
      <c r="D987" s="42"/>
    </row>
    <row r="988" spans="3:4" ht="15.75" customHeight="1">
      <c r="C988" s="42"/>
      <c r="D988" s="42"/>
    </row>
    <row r="989" spans="3:4" ht="15.75" customHeight="1">
      <c r="C989" s="42"/>
      <c r="D989" s="42"/>
    </row>
    <row r="990" spans="3:4" ht="15.75" customHeight="1">
      <c r="C990" s="42"/>
      <c r="D990" s="42"/>
    </row>
    <row r="991" spans="3:4" ht="15.75" customHeight="1">
      <c r="C991" s="42"/>
      <c r="D991" s="42"/>
    </row>
    <row r="992" spans="3:4" ht="15.75" customHeight="1">
      <c r="C992" s="42"/>
      <c r="D992" s="42"/>
    </row>
    <row r="993" spans="3:4" ht="15.75" customHeight="1">
      <c r="C993" s="42"/>
      <c r="D993" s="42"/>
    </row>
    <row r="994" spans="3:4" ht="15.75" customHeight="1">
      <c r="C994" s="42"/>
      <c r="D994" s="42"/>
    </row>
    <row r="995" spans="3:4" ht="15.75" customHeight="1">
      <c r="C995" s="42"/>
      <c r="D995" s="42"/>
    </row>
    <row r="996" spans="3:4" ht="15.75" customHeight="1">
      <c r="C996" s="42"/>
      <c r="D996" s="42"/>
    </row>
    <row r="997" spans="3:4" ht="15.75" customHeight="1">
      <c r="C997" s="42"/>
      <c r="D997" s="42"/>
    </row>
    <row r="998" spans="3:4" ht="15.75" customHeight="1">
      <c r="C998" s="42"/>
      <c r="D998" s="42"/>
    </row>
    <row r="999" spans="3:4" ht="15.75" customHeight="1">
      <c r="C999" s="42"/>
      <c r="D999" s="42"/>
    </row>
    <row r="1000" spans="3:4" ht="15.75" customHeight="1">
      <c r="C1000" s="42"/>
      <c r="D1000" s="42"/>
    </row>
  </sheetData>
  <mergeCells count="1">
    <mergeCell ref="C1:F1"/>
  </mergeCells>
  <dataValidations count="2">
    <dataValidation type="list" allowBlank="1" showErrorMessage="1" sqref="E98:E99">
      <formula1>noap</formula1>
    </dataValidation>
    <dataValidation type="list" allowBlank="1" showErrorMessage="1" sqref="E14:E29 E32:E50 E53:E65 E68:E79 E82:E97 E100:E112 E115:E127">
      <formula1>$I$4:$I$6</formula1>
    </dataValidation>
  </dataValidations>
  <pageMargins left="0.59055118110236227" right="0.39370078740157483" top="0.59055118110236227" bottom="0.59055118110236227" header="0" footer="0"/>
  <pageSetup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pane xSplit="2" ySplit="7" topLeftCell="C8" activePane="bottomRight" state="frozen"/>
      <selection pane="topRight" activeCell="C1" sqref="C1"/>
      <selection pane="bottomLeft" activeCell="A8" sqref="A8"/>
      <selection pane="bottomRight" activeCell="C8" sqref="C8"/>
    </sheetView>
  </sheetViews>
  <sheetFormatPr baseColWidth="10" defaultColWidth="14.42578125" defaultRowHeight="15" customHeight="1"/>
  <cols>
    <col min="1" max="1" width="6.7109375" customWidth="1"/>
    <col min="2" max="2" width="80" customWidth="1"/>
    <col min="3" max="3" width="29.85546875" customWidth="1"/>
    <col min="4" max="4" width="11.42578125" customWidth="1"/>
    <col min="5" max="7" width="11.7109375" customWidth="1"/>
    <col min="8" max="8" width="11.42578125" customWidth="1"/>
    <col min="9" max="11" width="8.7109375" customWidth="1"/>
    <col min="12" max="26" width="10.7109375" customWidth="1"/>
  </cols>
  <sheetData>
    <row r="1" spans="1:26" ht="20.25">
      <c r="A1" s="153" t="s">
        <v>1</v>
      </c>
      <c r="B1" s="154"/>
      <c r="C1" s="154"/>
      <c r="D1" s="2"/>
      <c r="E1" s="4"/>
      <c r="F1" s="4"/>
      <c r="G1" s="4"/>
      <c r="H1" s="6"/>
      <c r="I1" s="4"/>
      <c r="J1" s="4"/>
      <c r="K1" s="4"/>
      <c r="L1" s="6"/>
      <c r="M1" s="6"/>
      <c r="N1" s="6"/>
      <c r="O1" s="6"/>
      <c r="P1" s="6"/>
      <c r="Q1" s="6"/>
      <c r="R1" s="6"/>
      <c r="S1" s="6"/>
      <c r="T1" s="6"/>
      <c r="U1" s="6"/>
      <c r="V1" s="6"/>
      <c r="W1" s="6"/>
      <c r="X1" s="6"/>
      <c r="Y1" s="6"/>
      <c r="Z1" s="6"/>
    </row>
    <row r="2" spans="1:26">
      <c r="A2" s="11" t="s">
        <v>3</v>
      </c>
      <c r="B2" s="6"/>
      <c r="C2" s="6"/>
      <c r="D2" s="2"/>
      <c r="E2" s="4"/>
      <c r="F2" s="4"/>
      <c r="G2" s="4"/>
      <c r="H2" s="6"/>
      <c r="I2" s="4"/>
      <c r="J2" s="4"/>
      <c r="K2" s="4"/>
      <c r="L2" s="6"/>
      <c r="M2" s="6"/>
      <c r="N2" s="6"/>
      <c r="O2" s="6"/>
      <c r="P2" s="6"/>
      <c r="Q2" s="6"/>
      <c r="R2" s="6"/>
      <c r="S2" s="6"/>
      <c r="T2" s="6"/>
      <c r="U2" s="6"/>
      <c r="V2" s="6"/>
      <c r="W2" s="6"/>
      <c r="X2" s="6"/>
      <c r="Y2" s="6"/>
      <c r="Z2" s="6"/>
    </row>
    <row r="3" spans="1:26" ht="15" customHeight="1">
      <c r="A3" s="155" t="s">
        <v>6</v>
      </c>
      <c r="B3" s="154"/>
      <c r="C3" s="17"/>
      <c r="D3" s="6"/>
      <c r="E3" s="4"/>
      <c r="F3" s="4"/>
      <c r="G3" s="4"/>
      <c r="H3" s="6"/>
      <c r="I3" s="4"/>
      <c r="J3" s="4"/>
      <c r="K3" s="4"/>
      <c r="L3" s="6"/>
      <c r="M3" s="6"/>
      <c r="N3" s="6"/>
      <c r="O3" s="6"/>
      <c r="P3" s="6"/>
      <c r="Q3" s="6"/>
      <c r="R3" s="6"/>
      <c r="S3" s="6"/>
      <c r="T3" s="6"/>
      <c r="U3" s="6"/>
      <c r="V3" s="6"/>
      <c r="W3" s="6"/>
      <c r="X3" s="6"/>
      <c r="Y3" s="6"/>
      <c r="Z3" s="6"/>
    </row>
    <row r="4" spans="1:26">
      <c r="A4" s="6"/>
      <c r="B4" s="6"/>
      <c r="C4" s="6"/>
      <c r="D4" s="2"/>
      <c r="E4" s="4"/>
      <c r="F4" s="4"/>
      <c r="G4" s="4"/>
      <c r="H4" s="6"/>
      <c r="I4" s="4"/>
      <c r="J4" s="4"/>
      <c r="K4" s="4"/>
      <c r="L4" s="6"/>
      <c r="M4" s="6"/>
      <c r="N4" s="6"/>
      <c r="O4" s="6"/>
      <c r="P4" s="6"/>
      <c r="Q4" s="6"/>
      <c r="R4" s="6"/>
      <c r="S4" s="6"/>
      <c r="T4" s="6"/>
      <c r="U4" s="6"/>
      <c r="V4" s="6"/>
      <c r="W4" s="6"/>
      <c r="X4" s="6"/>
      <c r="Y4" s="6"/>
      <c r="Z4" s="6"/>
    </row>
    <row r="5" spans="1:26">
      <c r="A5" s="6"/>
      <c r="B5" s="6"/>
      <c r="C5" s="24"/>
      <c r="D5" s="6"/>
      <c r="E5" s="4"/>
      <c r="F5" s="4"/>
      <c r="G5" s="4"/>
      <c r="H5" s="6"/>
      <c r="I5" s="4"/>
      <c r="J5" s="4"/>
      <c r="K5" s="4"/>
      <c r="L5" s="6"/>
      <c r="M5" s="6"/>
      <c r="N5" s="6"/>
      <c r="O5" s="6"/>
      <c r="P5" s="6"/>
      <c r="Q5" s="6"/>
      <c r="R5" s="6"/>
      <c r="S5" s="6"/>
      <c r="T5" s="6"/>
      <c r="U5" s="6"/>
      <c r="V5" s="6"/>
      <c r="W5" s="6"/>
      <c r="X5" s="6"/>
      <c r="Y5" s="6"/>
      <c r="Z5" s="6"/>
    </row>
    <row r="6" spans="1:26">
      <c r="A6" s="26" t="s">
        <v>11</v>
      </c>
      <c r="B6" s="26" t="s">
        <v>12</v>
      </c>
      <c r="C6" s="26" t="s">
        <v>13</v>
      </c>
      <c r="D6" s="2"/>
      <c r="E6" s="26" t="s">
        <v>14</v>
      </c>
      <c r="F6" s="26" t="s">
        <v>16</v>
      </c>
      <c r="G6" s="26" t="s">
        <v>17</v>
      </c>
      <c r="H6" s="6"/>
      <c r="I6" s="26" t="s">
        <v>14</v>
      </c>
      <c r="J6" s="26" t="s">
        <v>16</v>
      </c>
      <c r="K6" s="26" t="s">
        <v>17</v>
      </c>
      <c r="L6" s="6"/>
      <c r="M6" s="6"/>
      <c r="N6" s="6"/>
      <c r="O6" s="6"/>
      <c r="P6" s="6"/>
      <c r="Q6" s="6"/>
      <c r="R6" s="6"/>
      <c r="S6" s="6"/>
      <c r="T6" s="6"/>
      <c r="U6" s="6"/>
      <c r="V6" s="6"/>
      <c r="W6" s="6"/>
      <c r="X6" s="6"/>
      <c r="Y6" s="6"/>
      <c r="Z6" s="6"/>
    </row>
    <row r="7" spans="1:26">
      <c r="A7" s="6"/>
      <c r="B7" s="6"/>
      <c r="C7" s="28"/>
      <c r="D7" s="2"/>
      <c r="E7" s="4"/>
      <c r="F7" s="4"/>
      <c r="G7" s="4"/>
      <c r="H7" s="6"/>
      <c r="I7" s="4"/>
      <c r="J7" s="4"/>
      <c r="K7" s="4"/>
      <c r="L7" s="6"/>
      <c r="M7" s="6"/>
      <c r="N7" s="6"/>
      <c r="O7" s="6"/>
      <c r="P7" s="6"/>
      <c r="Q7" s="6"/>
      <c r="R7" s="6"/>
      <c r="S7" s="6"/>
      <c r="T7" s="6"/>
      <c r="U7" s="6"/>
      <c r="V7" s="6"/>
      <c r="W7" s="6"/>
      <c r="X7" s="6"/>
      <c r="Y7" s="6"/>
      <c r="Z7" s="6"/>
    </row>
    <row r="8" spans="1:26">
      <c r="A8" s="30" t="e">
        <f>'Para-responder'!#REF!</f>
        <v>#REF!</v>
      </c>
      <c r="B8" s="31" t="s">
        <v>22</v>
      </c>
      <c r="C8" s="28"/>
      <c r="D8" s="2"/>
      <c r="E8" s="32" t="s">
        <v>14</v>
      </c>
      <c r="F8" s="32" t="s">
        <v>16</v>
      </c>
      <c r="G8" s="32" t="s">
        <v>17</v>
      </c>
      <c r="H8" s="6"/>
      <c r="I8" s="32" t="s">
        <v>14</v>
      </c>
      <c r="J8" s="32" t="s">
        <v>16</v>
      </c>
      <c r="K8" s="32" t="s">
        <v>17</v>
      </c>
      <c r="L8" s="6"/>
      <c r="M8" s="6"/>
      <c r="N8" s="6"/>
      <c r="O8" s="6"/>
      <c r="P8" s="6"/>
      <c r="Q8" s="6"/>
      <c r="R8" s="6"/>
      <c r="S8" s="6"/>
      <c r="T8" s="6"/>
      <c r="U8" s="6"/>
      <c r="V8" s="6"/>
      <c r="W8" s="6"/>
      <c r="X8" s="6"/>
      <c r="Y8" s="6"/>
      <c r="Z8" s="6"/>
    </row>
    <row r="9" spans="1:26" ht="63.75">
      <c r="A9" s="4" t="str">
        <f>'Para-responder'!B14</f>
        <v>1.1</v>
      </c>
      <c r="B9" s="34" t="str">
        <f>'Para-responder'!C14</f>
        <v>Con respecto a la declaración institucional de misión, visión y valores:
a. ¿Han sido promulgadas formalmente por el jerarca?
b. ¿La institución cuenta con un programa establecido y en funcionamiento para divulgar y promover entre los funcionarios dicha declaración?
(LA RESPUESTA AFIRMATIVA REQUIERE QUE SE CUMPLAN AMBOS PUNTOS.)</v>
      </c>
      <c r="C9" s="28" t="str">
        <f>'Para-responder'!E14</f>
        <v>SI</v>
      </c>
      <c r="D9" s="2"/>
      <c r="E9" s="4" t="str">
        <f t="shared" ref="E9:G9" si="0">IF(I9="X",$C9,"")</f>
        <v/>
      </c>
      <c r="F9" s="4" t="str">
        <f t="shared" si="0"/>
        <v/>
      </c>
      <c r="G9" s="4" t="str">
        <f t="shared" si="0"/>
        <v>SI</v>
      </c>
      <c r="H9" s="6"/>
      <c r="I9" s="4"/>
      <c r="J9" s="4"/>
      <c r="K9" s="4" t="s">
        <v>25</v>
      </c>
      <c r="L9" s="6"/>
      <c r="M9" s="6"/>
      <c r="N9" s="6"/>
      <c r="O9" s="6"/>
      <c r="P9" s="6"/>
      <c r="Q9" s="6"/>
      <c r="R9" s="6"/>
      <c r="S9" s="6"/>
      <c r="T9" s="6"/>
      <c r="U9" s="6"/>
      <c r="V9" s="6"/>
      <c r="W9" s="6"/>
      <c r="X9" s="6"/>
      <c r="Y9" s="6"/>
      <c r="Z9" s="6"/>
    </row>
    <row r="10" spans="1:26" ht="25.5">
      <c r="A10" s="4" t="str">
        <f>'Para-responder'!B15</f>
        <v>1.2</v>
      </c>
      <c r="B10" s="34" t="str">
        <f>'Para-responder'!C15</f>
        <v>¿La institución ha oficializado una metodología para formular sus planes plurianuales y anuales?</v>
      </c>
      <c r="C10" s="28" t="str">
        <f>'Para-responder'!E15</f>
        <v>NO APLICA</v>
      </c>
      <c r="D10" s="2"/>
      <c r="E10" s="4" t="str">
        <f t="shared" ref="E10:G10" si="1">IF(I10="X",$C10,"")</f>
        <v/>
      </c>
      <c r="F10" s="4" t="str">
        <f t="shared" si="1"/>
        <v>NO APLICA</v>
      </c>
      <c r="G10" s="4" t="str">
        <f t="shared" si="1"/>
        <v/>
      </c>
      <c r="H10" s="6"/>
      <c r="I10" s="4"/>
      <c r="J10" s="4" t="s">
        <v>25</v>
      </c>
      <c r="K10" s="4"/>
      <c r="L10" s="6"/>
      <c r="M10" s="6"/>
      <c r="N10" s="6"/>
      <c r="O10" s="6"/>
      <c r="P10" s="6"/>
      <c r="Q10" s="6"/>
      <c r="R10" s="6"/>
      <c r="S10" s="6"/>
      <c r="T10" s="6"/>
      <c r="U10" s="6"/>
      <c r="V10" s="6"/>
      <c r="W10" s="6"/>
      <c r="X10" s="6"/>
      <c r="Y10" s="6"/>
      <c r="Z10" s="6"/>
    </row>
    <row r="11" spans="1:26" ht="63.75">
      <c r="A11" s="4" t="str">
        <f>'Para-responder'!B16</f>
        <v>1.3</v>
      </c>
      <c r="B11" s="34" t="str">
        <f>'Para-responder'!C16</f>
        <v>¿La institución aplica mecanismos para considerar opiniones de los ciudadanos y los funcionarios durante la formulación de los siguientes instrumentos de gestión?:
a. El plan anual institucional
b. El presupuesto institucional
(LA RESPUESTA AFIRMATIVA REQUIERE QUE SE CUMPLAN AMBOS PUNTOS.)</v>
      </c>
      <c r="C11" s="28" t="str">
        <f>'Para-responder'!E16</f>
        <v>SI</v>
      </c>
      <c r="D11" s="2"/>
      <c r="E11" s="4" t="str">
        <f t="shared" ref="E11:G11" si="2">IF(I11="X",$C11,"")</f>
        <v/>
      </c>
      <c r="F11" s="4" t="str">
        <f t="shared" si="2"/>
        <v>SI</v>
      </c>
      <c r="G11" s="4" t="str">
        <f t="shared" si="2"/>
        <v/>
      </c>
      <c r="H11" s="6"/>
      <c r="I11" s="4"/>
      <c r="J11" s="4" t="s">
        <v>25</v>
      </c>
      <c r="K11" s="4"/>
      <c r="L11" s="6"/>
      <c r="M11" s="6"/>
      <c r="N11" s="6"/>
      <c r="O11" s="6"/>
      <c r="P11" s="6"/>
      <c r="Q11" s="6"/>
      <c r="R11" s="6"/>
      <c r="S11" s="6"/>
      <c r="T11" s="6"/>
      <c r="U11" s="6"/>
      <c r="V11" s="6"/>
      <c r="W11" s="6"/>
      <c r="X11" s="6"/>
      <c r="Y11" s="6"/>
      <c r="Z11" s="6"/>
    </row>
    <row r="12" spans="1:26">
      <c r="A12" s="4" t="str">
        <f>'Para-responder'!B17</f>
        <v>1.4</v>
      </c>
      <c r="B12" s="34" t="str">
        <f>'Para-responder'!C17</f>
        <v>¿La institución cuenta con un plan plurianual vigente y actualizado?</v>
      </c>
      <c r="C12" s="28" t="str">
        <f>'Para-responder'!E17</f>
        <v>SI</v>
      </c>
      <c r="D12" s="2"/>
      <c r="E12" s="4" t="str">
        <f t="shared" ref="E12:G12" si="3">IF(I12="X",$C12,"")</f>
        <v>SI</v>
      </c>
      <c r="F12" s="4" t="str">
        <f t="shared" si="3"/>
        <v/>
      </c>
      <c r="G12" s="4" t="str">
        <f t="shared" si="3"/>
        <v/>
      </c>
      <c r="H12" s="6"/>
      <c r="I12" s="4" t="s">
        <v>25</v>
      </c>
      <c r="J12" s="4"/>
      <c r="K12" s="4"/>
      <c r="L12" s="6"/>
      <c r="M12" s="6"/>
      <c r="N12" s="6"/>
      <c r="O12" s="6"/>
      <c r="P12" s="6"/>
      <c r="Q12" s="6"/>
      <c r="R12" s="6"/>
      <c r="S12" s="6"/>
      <c r="T12" s="6"/>
      <c r="U12" s="6"/>
      <c r="V12" s="6"/>
      <c r="W12" s="6"/>
      <c r="X12" s="6"/>
      <c r="Y12" s="6"/>
      <c r="Z12" s="6"/>
    </row>
    <row r="13" spans="1:26" ht="63.75">
      <c r="A13" s="4" t="str">
        <f>'Para-responder'!B18</f>
        <v>1.5</v>
      </c>
      <c r="B13" s="34" t="str">
        <f>'Para-responder'!C18</f>
        <v>¿El plan plurianual institucional considera los siguientes tipos de indicadores de desempeño?:
a. De gestión (eficiencia, eficacia, economía)
b. De resultados (efecto, impacto)
(LA RESPUESTA AFIRMATIVA REQUIERE QUE SE CUMPLAN AMBOS PUNTOS.)</v>
      </c>
      <c r="C13" s="28" t="str">
        <f>'Para-responder'!E18</f>
        <v>SI</v>
      </c>
      <c r="D13" s="2"/>
      <c r="E13" s="4" t="str">
        <f t="shared" ref="E13:G13" si="4">IF(I13="X",$C13,"")</f>
        <v>SI</v>
      </c>
      <c r="F13" s="4" t="str">
        <f t="shared" si="4"/>
        <v/>
      </c>
      <c r="G13" s="4" t="str">
        <f t="shared" si="4"/>
        <v/>
      </c>
      <c r="H13" s="6"/>
      <c r="I13" s="4" t="s">
        <v>25</v>
      </c>
      <c r="J13" s="4"/>
      <c r="K13" s="4"/>
      <c r="L13" s="6"/>
      <c r="M13" s="6"/>
      <c r="N13" s="6"/>
      <c r="O13" s="6"/>
      <c r="P13" s="6"/>
      <c r="Q13" s="6"/>
      <c r="R13" s="6"/>
      <c r="S13" s="6"/>
      <c r="T13" s="6"/>
      <c r="U13" s="6"/>
      <c r="V13" s="6"/>
      <c r="W13" s="6"/>
      <c r="X13" s="6"/>
      <c r="Y13" s="6"/>
      <c r="Z13" s="6"/>
    </row>
    <row r="14" spans="1:26" ht="51">
      <c r="A14" s="4" t="str">
        <f>'Para-responder'!B19</f>
        <v>1.6</v>
      </c>
      <c r="B14" s="34" t="str">
        <f>'Para-responder'!C19</f>
        <v>¿El plan anual institucional considera los siguientes tipos de indicadores de desempeño?
a. De gestión (eficiencia, eficacia, economía)
b. Vinculación con el plan plurianual
(LA RESPUESTA AFIRMATIVA REQUIERE QUE SE CUMPLAN AMBOS PUNTOS.)</v>
      </c>
      <c r="C14" s="28" t="str">
        <f>'Para-responder'!E19</f>
        <v>SI</v>
      </c>
      <c r="D14" s="2"/>
      <c r="E14" s="4" t="str">
        <f t="shared" ref="E14:G14" si="5">IF(I14="X",$C14,"")</f>
        <v>SI</v>
      </c>
      <c r="F14" s="4" t="str">
        <f t="shared" si="5"/>
        <v/>
      </c>
      <c r="G14" s="4" t="str">
        <f t="shared" si="5"/>
        <v/>
      </c>
      <c r="H14" s="6"/>
      <c r="I14" s="4" t="s">
        <v>25</v>
      </c>
      <c r="J14" s="4"/>
      <c r="K14" s="4"/>
      <c r="L14" s="6"/>
      <c r="M14" s="6"/>
      <c r="N14" s="6"/>
      <c r="O14" s="6"/>
      <c r="P14" s="6"/>
      <c r="Q14" s="6"/>
      <c r="R14" s="6"/>
      <c r="S14" s="6"/>
      <c r="T14" s="6"/>
      <c r="U14" s="6"/>
      <c r="V14" s="6"/>
      <c r="W14" s="6"/>
      <c r="X14" s="6"/>
      <c r="Y14" s="6"/>
      <c r="Z14" s="6"/>
    </row>
    <row r="15" spans="1:26" ht="25.5">
      <c r="A15" s="4" t="str">
        <f>'Para-responder'!B20</f>
        <v>1.7</v>
      </c>
      <c r="B15" s="34" t="str">
        <f>'Para-responder'!C20</f>
        <v>¿La institución ha oficializado una metodología para la definición, medición y ajuste de los indicadores que incorpora en sus planes?</v>
      </c>
      <c r="C15" s="28" t="str">
        <f>'Para-responder'!E20</f>
        <v>SI</v>
      </c>
      <c r="D15" s="2"/>
      <c r="E15" s="4" t="str">
        <f t="shared" ref="E15:G15" si="6">IF(I15="X",$C15,"")</f>
        <v/>
      </c>
      <c r="F15" s="4" t="str">
        <f t="shared" si="6"/>
        <v>SI</v>
      </c>
      <c r="G15" s="4" t="str">
        <f t="shared" si="6"/>
        <v/>
      </c>
      <c r="H15" s="6"/>
      <c r="I15" s="4"/>
      <c r="J15" s="4" t="s">
        <v>25</v>
      </c>
      <c r="K15" s="4"/>
      <c r="L15" s="6"/>
      <c r="M15" s="6"/>
      <c r="N15" s="6"/>
      <c r="O15" s="6"/>
      <c r="P15" s="6"/>
      <c r="Q15" s="6"/>
      <c r="R15" s="6"/>
      <c r="S15" s="6"/>
      <c r="T15" s="6"/>
      <c r="U15" s="6"/>
      <c r="V15" s="6"/>
      <c r="W15" s="6"/>
      <c r="X15" s="6"/>
      <c r="Y15" s="6"/>
      <c r="Z15" s="6"/>
    </row>
    <row r="16" spans="1:26" ht="25.5">
      <c r="A16" s="4" t="str">
        <f>'Para-responder'!B21</f>
        <v>1.8</v>
      </c>
      <c r="B16" s="34" t="str">
        <f>'Para-responder'!C21</f>
        <v>¿En el plan anual se incorporan acciones que están vinculadas con el Plan Nacional de Desarrollo (PND)?</v>
      </c>
      <c r="C16" s="28" t="str">
        <f>'Para-responder'!E21</f>
        <v>SI</v>
      </c>
      <c r="D16" s="2"/>
      <c r="E16" s="4" t="str">
        <f t="shared" ref="E16:G16" si="7">IF(I16="X",$C16,"")</f>
        <v>SI</v>
      </c>
      <c r="F16" s="4" t="str">
        <f t="shared" si="7"/>
        <v/>
      </c>
      <c r="G16" s="4" t="str">
        <f t="shared" si="7"/>
        <v/>
      </c>
      <c r="H16" s="6"/>
      <c r="I16" s="4" t="s">
        <v>25</v>
      </c>
      <c r="J16" s="4"/>
      <c r="K16" s="4"/>
      <c r="L16" s="6"/>
      <c r="M16" s="6"/>
      <c r="N16" s="6"/>
      <c r="O16" s="6"/>
      <c r="P16" s="6"/>
      <c r="Q16" s="6"/>
      <c r="R16" s="6"/>
      <c r="S16" s="6"/>
      <c r="T16" s="6"/>
      <c r="U16" s="6"/>
      <c r="V16" s="6"/>
      <c r="W16" s="6"/>
      <c r="X16" s="6"/>
      <c r="Y16" s="6"/>
      <c r="Z16" s="6"/>
    </row>
    <row r="17" spans="1:26" ht="102">
      <c r="A17" s="4" t="str">
        <f>'Para-responder'!B22</f>
        <v>1.9</v>
      </c>
      <c r="B17" s="34" t="str">
        <f>'Para-responder'!C22</f>
        <v>¿Se ha formulado y vinculado al plan anual operativo una estrategia para incorporar la ética en la cultura organizacional y para prevenir el fraude y la corrupción, que contenga los siguientes asuntos?:
a) Definición de compromisos éticos.
b) Políticas de apoyo y fortalecimiento de la ética.
c) Programas regulares para actualizar y renovar el compromiso institucional con una cultura ética.
(LA RESPUESTA AFIRMATIVA REQUIERE QUE SE CUMPLAN LOS TRES PUNTOS.)</v>
      </c>
      <c r="C17" s="28" t="str">
        <f>'Para-responder'!E22</f>
        <v>SI</v>
      </c>
      <c r="D17" s="2"/>
      <c r="E17" s="4" t="str">
        <f t="shared" ref="E17:G17" si="8">IF(I17="X",$C17,"")</f>
        <v/>
      </c>
      <c r="F17" s="4" t="str">
        <f t="shared" si="8"/>
        <v/>
      </c>
      <c r="G17" s="4" t="str">
        <f t="shared" si="8"/>
        <v>SI</v>
      </c>
      <c r="H17" s="6"/>
      <c r="I17" s="4"/>
      <c r="J17" s="4"/>
      <c r="K17" s="4" t="s">
        <v>25</v>
      </c>
      <c r="L17" s="6"/>
      <c r="M17" s="6"/>
      <c r="N17" s="6"/>
      <c r="O17" s="6"/>
      <c r="P17" s="6"/>
      <c r="Q17" s="6"/>
      <c r="R17" s="6"/>
      <c r="S17" s="6"/>
      <c r="T17" s="6"/>
      <c r="U17" s="6"/>
      <c r="V17" s="6"/>
      <c r="W17" s="6"/>
      <c r="X17" s="6"/>
      <c r="Y17" s="6"/>
      <c r="Z17" s="6"/>
    </row>
    <row r="18" spans="1:26" ht="25.5">
      <c r="A18" s="4" t="str">
        <f>'Para-responder'!B23</f>
        <v>1.10</v>
      </c>
      <c r="B18" s="34" t="str">
        <f>'Para-responder'!C23</f>
        <v>¿La institución ha ejecutado y evaluado los resultados de la estrategia de fortalecimiento de la ética?</v>
      </c>
      <c r="C18" s="28" t="str">
        <f>'Para-responder'!E23</f>
        <v>SI</v>
      </c>
      <c r="D18" s="2"/>
      <c r="E18" s="4" t="str">
        <f t="shared" ref="E18:G18" si="9">IF(I18="X",$C18,"")</f>
        <v/>
      </c>
      <c r="F18" s="4" t="str">
        <f t="shared" si="9"/>
        <v/>
      </c>
      <c r="G18" s="4" t="str">
        <f t="shared" si="9"/>
        <v>SI</v>
      </c>
      <c r="H18" s="6"/>
      <c r="I18" s="4"/>
      <c r="J18" s="4"/>
      <c r="K18" s="4" t="s">
        <v>25</v>
      </c>
      <c r="L18" s="6"/>
      <c r="M18" s="6"/>
      <c r="N18" s="6"/>
      <c r="O18" s="6"/>
      <c r="P18" s="6"/>
      <c r="Q18" s="6"/>
      <c r="R18" s="6"/>
      <c r="S18" s="6"/>
      <c r="T18" s="6"/>
      <c r="U18" s="6"/>
      <c r="V18" s="6"/>
      <c r="W18" s="6"/>
      <c r="X18" s="6"/>
      <c r="Y18" s="6"/>
      <c r="Z18" s="6"/>
    </row>
    <row r="19" spans="1:26" ht="25.5">
      <c r="A19" s="4" t="str">
        <f>'Para-responder'!B24</f>
        <v>1.11</v>
      </c>
      <c r="B19" s="34" t="str">
        <f>'Para-responder'!C24</f>
        <v>¿En la evaluación anual de la gestión institucional se consideran el cumplimiento de metas y los resultados de los indicadores incorporados en el plan anual operativo?</v>
      </c>
      <c r="C19" s="28" t="str">
        <f>'Para-responder'!E24</f>
        <v>SI</v>
      </c>
      <c r="D19" s="2"/>
      <c r="E19" s="4" t="str">
        <f t="shared" ref="E19:G19" si="10">IF(I19="X",$C19,"")</f>
        <v/>
      </c>
      <c r="F19" s="4" t="str">
        <f t="shared" si="10"/>
        <v>SI</v>
      </c>
      <c r="G19" s="4" t="str">
        <f t="shared" si="10"/>
        <v/>
      </c>
      <c r="H19" s="6"/>
      <c r="I19" s="4"/>
      <c r="J19" s="4" t="s">
        <v>25</v>
      </c>
      <c r="K19" s="4"/>
      <c r="L19" s="6"/>
      <c r="M19" s="6"/>
      <c r="N19" s="6"/>
      <c r="O19" s="6"/>
      <c r="P19" s="6"/>
      <c r="Q19" s="6"/>
      <c r="R19" s="6"/>
      <c r="S19" s="6"/>
      <c r="T19" s="6"/>
      <c r="U19" s="6"/>
      <c r="V19" s="6"/>
      <c r="W19" s="6"/>
      <c r="X19" s="6"/>
      <c r="Y19" s="6"/>
      <c r="Z19" s="6"/>
    </row>
    <row r="20" spans="1:26" ht="25.5">
      <c r="A20" s="4" t="str">
        <f>'Para-responder'!B25</f>
        <v>1.12</v>
      </c>
      <c r="B20" s="34" t="str">
        <f>'Para-responder'!C25</f>
        <v>¿La evaluación de la gestión institucional del año anterior fue conocida y aprobada por el jerarca institucional a más tardar el 31 de enero?</v>
      </c>
      <c r="C20" s="28" t="str">
        <f>'Para-responder'!E25</f>
        <v>SI</v>
      </c>
      <c r="D20" s="2"/>
      <c r="E20" s="4" t="str">
        <f t="shared" ref="E20:G20" si="11">IF(I20="X",$C20,"")</f>
        <v>SI</v>
      </c>
      <c r="F20" s="4" t="str">
        <f t="shared" si="11"/>
        <v/>
      </c>
      <c r="G20" s="4" t="str">
        <f t="shared" si="11"/>
        <v/>
      </c>
      <c r="H20" s="6"/>
      <c r="I20" s="4" t="s">
        <v>25</v>
      </c>
      <c r="J20" s="4"/>
      <c r="K20" s="4"/>
      <c r="L20" s="6"/>
      <c r="M20" s="6"/>
      <c r="N20" s="6"/>
      <c r="O20" s="6"/>
      <c r="P20" s="6"/>
      <c r="Q20" s="6"/>
      <c r="R20" s="6"/>
      <c r="S20" s="6"/>
      <c r="T20" s="6"/>
      <c r="U20" s="6"/>
      <c r="V20" s="6"/>
      <c r="W20" s="6"/>
      <c r="X20" s="6"/>
      <c r="Y20" s="6"/>
      <c r="Z20" s="6"/>
    </row>
    <row r="21" spans="1:26" ht="15.75" customHeight="1">
      <c r="A21" s="4" t="str">
        <f>'Para-responder'!B26</f>
        <v>1.13</v>
      </c>
      <c r="B21" s="34" t="str">
        <f>'Para-responder'!C26</f>
        <v>¿Se elabora y ejecuta un plan de mejora a partir de la evaluación anual de la gestión institucional?</v>
      </c>
      <c r="C21" s="28" t="str">
        <f>'Para-responder'!E26</f>
        <v>SI</v>
      </c>
      <c r="D21" s="2"/>
      <c r="E21" s="4" t="str">
        <f t="shared" ref="E21:G21" si="12">IF(I21="X",$C21,"")</f>
        <v>SI</v>
      </c>
      <c r="F21" s="4" t="str">
        <f t="shared" si="12"/>
        <v/>
      </c>
      <c r="G21" s="4" t="str">
        <f t="shared" si="12"/>
        <v/>
      </c>
      <c r="H21" s="6"/>
      <c r="I21" s="4" t="s">
        <v>25</v>
      </c>
      <c r="J21" s="4"/>
      <c r="K21" s="4"/>
      <c r="L21" s="6"/>
      <c r="M21" s="6"/>
      <c r="N21" s="6"/>
      <c r="O21" s="6"/>
      <c r="P21" s="6"/>
      <c r="Q21" s="6"/>
      <c r="R21" s="6"/>
      <c r="S21" s="6"/>
      <c r="T21" s="6"/>
      <c r="U21" s="6"/>
      <c r="V21" s="6"/>
      <c r="W21" s="6"/>
      <c r="X21" s="6"/>
      <c r="Y21" s="6"/>
      <c r="Z21" s="6"/>
    </row>
    <row r="22" spans="1:26" ht="15.75" customHeight="1">
      <c r="A22" s="4" t="str">
        <f>'Para-responder'!B27</f>
        <v>1.14</v>
      </c>
      <c r="B22" s="34" t="str">
        <f>'Para-responder'!C27</f>
        <v>¿Se publican en la página de Internet de la institución o por otros medios:
a. Los planes anual y plurianual de la institución?
b. Los resultados de la evaluación institucional?
(LA RESPUESTA AFIRMATIVA REQUIERE QUE SE CUMPLAN AMBOS PUNTOS.)</v>
      </c>
      <c r="C22" s="28" t="str">
        <f>'Para-responder'!E27</f>
        <v>SI</v>
      </c>
      <c r="D22" s="2"/>
      <c r="E22" s="4" t="str">
        <f t="shared" ref="E22:G22" si="13">IF(I22="X",$C22,"")</f>
        <v/>
      </c>
      <c r="F22" s="4" t="str">
        <f t="shared" si="13"/>
        <v>SI</v>
      </c>
      <c r="G22" s="4" t="str">
        <f t="shared" si="13"/>
        <v/>
      </c>
      <c r="H22" s="6"/>
      <c r="I22" s="4"/>
      <c r="J22" s="4" t="s">
        <v>25</v>
      </c>
      <c r="K22" s="4"/>
      <c r="L22" s="6"/>
      <c r="M22" s="6"/>
      <c r="N22" s="6"/>
      <c r="O22" s="6"/>
      <c r="P22" s="6"/>
      <c r="Q22" s="6"/>
      <c r="R22" s="6"/>
      <c r="S22" s="6"/>
      <c r="T22" s="6"/>
      <c r="U22" s="6"/>
      <c r="V22" s="6"/>
      <c r="W22" s="6"/>
      <c r="X22" s="6"/>
      <c r="Y22" s="6"/>
      <c r="Z22" s="6"/>
    </row>
    <row r="23" spans="1:26" ht="15.75" customHeight="1">
      <c r="A23" s="4" t="str">
        <f>'Para-responder'!B28</f>
        <v>1.15</v>
      </c>
      <c r="B23" s="34" t="str">
        <f>'Para-responder'!C28</f>
        <v>¿La información institucional está sistematizada de manera que integre los procesos de planificación, presupuesto y evaluación?</v>
      </c>
      <c r="C23" s="28" t="str">
        <f>'Para-responder'!E28</f>
        <v>SI</v>
      </c>
      <c r="D23" s="2"/>
      <c r="E23" s="4" t="str">
        <f t="shared" ref="E23:G23" si="14">IF(I23="X",$C23,"")</f>
        <v/>
      </c>
      <c r="F23" s="4" t="str">
        <f t="shared" si="14"/>
        <v>SI</v>
      </c>
      <c r="G23" s="4" t="str">
        <f t="shared" si="14"/>
        <v/>
      </c>
      <c r="H23" s="6"/>
      <c r="I23" s="4"/>
      <c r="J23" s="4" t="s">
        <v>25</v>
      </c>
      <c r="K23" s="4"/>
      <c r="L23" s="6"/>
      <c r="M23" s="6"/>
      <c r="N23" s="6"/>
      <c r="O23" s="6"/>
      <c r="P23" s="6"/>
      <c r="Q23" s="6"/>
      <c r="R23" s="6"/>
      <c r="S23" s="6"/>
      <c r="T23" s="6"/>
      <c r="U23" s="6"/>
      <c r="V23" s="6"/>
      <c r="W23" s="6"/>
      <c r="X23" s="6"/>
      <c r="Y23" s="6"/>
      <c r="Z23" s="6"/>
    </row>
    <row r="24" spans="1:26" ht="15.75" customHeight="1">
      <c r="A24" s="4" t="str">
        <f>'Para-responder'!B29</f>
        <v>1.16</v>
      </c>
      <c r="B24" s="34" t="str">
        <f>'Para-responder'!C29</f>
        <v>¿Existe vinculación entre el modelo de evaluación del desempeño de los funcionarios y las metas y objetivos planteados en la planificación de la institución?</v>
      </c>
      <c r="C24" s="28" t="str">
        <f>'Para-responder'!E29</f>
        <v>SI</v>
      </c>
      <c r="D24" s="2"/>
      <c r="E24" s="4" t="str">
        <f t="shared" ref="E24:G24" si="15">IF(I24="X",$C24,"")</f>
        <v>SI</v>
      </c>
      <c r="F24" s="4" t="str">
        <f t="shared" si="15"/>
        <v/>
      </c>
      <c r="G24" s="4" t="str">
        <f t="shared" si="15"/>
        <v/>
      </c>
      <c r="H24" s="6"/>
      <c r="I24" s="4" t="s">
        <v>25</v>
      </c>
      <c r="J24" s="4"/>
      <c r="K24" s="4"/>
      <c r="L24" s="6"/>
      <c r="M24" s="6"/>
      <c r="N24" s="6"/>
      <c r="O24" s="6"/>
      <c r="P24" s="6"/>
      <c r="Q24" s="6"/>
      <c r="R24" s="6"/>
      <c r="S24" s="6"/>
      <c r="T24" s="6"/>
      <c r="U24" s="6"/>
      <c r="V24" s="6"/>
      <c r="W24" s="6"/>
      <c r="X24" s="6"/>
      <c r="Y24" s="6"/>
      <c r="Z24" s="6"/>
    </row>
    <row r="25" spans="1:26" ht="15.75" customHeight="1">
      <c r="A25" s="4"/>
      <c r="B25" s="6"/>
      <c r="C25" s="28"/>
      <c r="D25" s="2"/>
      <c r="E25" s="4"/>
      <c r="F25" s="4"/>
      <c r="G25" s="4"/>
      <c r="H25" s="6"/>
      <c r="I25" s="4"/>
      <c r="J25" s="4"/>
      <c r="K25" s="4"/>
      <c r="L25" s="6"/>
      <c r="M25" s="6"/>
      <c r="N25" s="6"/>
      <c r="O25" s="6"/>
      <c r="P25" s="6"/>
      <c r="Q25" s="6"/>
      <c r="R25" s="6"/>
      <c r="S25" s="6"/>
      <c r="T25" s="6"/>
      <c r="U25" s="6"/>
      <c r="V25" s="6"/>
      <c r="W25" s="6"/>
      <c r="X25" s="6"/>
      <c r="Y25" s="6"/>
      <c r="Z25" s="6"/>
    </row>
    <row r="26" spans="1:26" ht="15.75" customHeight="1">
      <c r="A26" s="30">
        <f>'Para-responder'!B31</f>
        <v>2</v>
      </c>
      <c r="B26" s="31" t="str">
        <f>'Para-responder'!C31</f>
        <v>CONTROL INTERNO</v>
      </c>
      <c r="C26" s="28"/>
      <c r="D26" s="6"/>
      <c r="E26" s="32" t="s">
        <v>14</v>
      </c>
      <c r="F26" s="32" t="s">
        <v>16</v>
      </c>
      <c r="G26" s="32" t="s">
        <v>17</v>
      </c>
      <c r="H26" s="6"/>
      <c r="I26" s="32" t="s">
        <v>14</v>
      </c>
      <c r="J26" s="32" t="s">
        <v>16</v>
      </c>
      <c r="K26" s="32" t="s">
        <v>17</v>
      </c>
      <c r="L26" s="6"/>
      <c r="M26" s="6"/>
      <c r="N26" s="6"/>
      <c r="O26" s="6"/>
      <c r="P26" s="6"/>
      <c r="Q26" s="6"/>
      <c r="R26" s="6"/>
      <c r="S26" s="6"/>
      <c r="T26" s="6"/>
      <c r="U26" s="6"/>
      <c r="V26" s="6"/>
      <c r="W26" s="6"/>
      <c r="X26" s="6"/>
      <c r="Y26" s="6"/>
      <c r="Z26" s="6"/>
    </row>
    <row r="27" spans="1:26" ht="15.75" customHeight="1">
      <c r="A27" s="4" t="str">
        <f>'Para-responder'!B32</f>
        <v>2.1</v>
      </c>
      <c r="B27" s="51" t="str">
        <f>'Para-responder'!C32</f>
        <v>¿La institución ha promulgado o adoptado un código de ética u otro documento que reúna los compromisos éticos de la institución y sus funcionarios?</v>
      </c>
      <c r="C27" s="28" t="str">
        <f>'Para-responder'!E32</f>
        <v>SI</v>
      </c>
      <c r="D27" s="6"/>
      <c r="E27" s="4" t="str">
        <f t="shared" ref="E27:G27" si="16">IF(I27="X",$C27,"")</f>
        <v/>
      </c>
      <c r="F27" s="4" t="str">
        <f t="shared" si="16"/>
        <v/>
      </c>
      <c r="G27" s="4" t="str">
        <f t="shared" si="16"/>
        <v>SI</v>
      </c>
      <c r="H27" s="6"/>
      <c r="I27" s="4"/>
      <c r="J27" s="4"/>
      <c r="K27" s="4" t="s">
        <v>25</v>
      </c>
      <c r="L27" s="6"/>
      <c r="M27" s="6"/>
      <c r="N27" s="6"/>
      <c r="O27" s="6"/>
      <c r="P27" s="6"/>
      <c r="Q27" s="6"/>
      <c r="R27" s="6"/>
      <c r="S27" s="6"/>
      <c r="T27" s="6"/>
      <c r="U27" s="6"/>
      <c r="V27" s="6"/>
      <c r="W27" s="6"/>
      <c r="X27" s="6"/>
      <c r="Y27" s="6"/>
      <c r="Z27" s="6"/>
    </row>
    <row r="28" spans="1:26" ht="15.75" customHeight="1">
      <c r="A28" s="4" t="str">
        <f>'Para-responder'!B33</f>
        <v>2.2</v>
      </c>
      <c r="B28" s="51" t="str">
        <f>'Para-responder'!C33</f>
        <v>¿La institución ha establecido mecanismos para prevenir, detectar y corregir situaciones contrarias a la ética, que se puedan presentar en relación con temas como los siguientes?:
a. Conflictos de interés.
b. Ejercicio de profesiones liberales y de cargos incompatibles con la función pública.
c. Desempeño simultáneo de cargos públicos.
d. Compensaciones salariales adicionales a la retribución del régimen de derecho público.
e. Aceptación de donaciones, obsequios y dádivas.
f. Sustracción o uso indebido de recursos.
g. Falsificación de registros.
h. Favorecimiento.
i. Tráfico de influencias.</v>
      </c>
      <c r="C28" s="28" t="str">
        <f>'Para-responder'!E33</f>
        <v>SI</v>
      </c>
      <c r="D28" s="6"/>
      <c r="E28" s="4" t="str">
        <f t="shared" ref="E28:G28" si="17">IF(I28="X",$C28,"")</f>
        <v/>
      </c>
      <c r="F28" s="4" t="str">
        <f t="shared" si="17"/>
        <v/>
      </c>
      <c r="G28" s="4" t="str">
        <f t="shared" si="17"/>
        <v>SI</v>
      </c>
      <c r="H28" s="6"/>
      <c r="I28" s="4"/>
      <c r="J28" s="4"/>
      <c r="K28" s="4" t="s">
        <v>25</v>
      </c>
      <c r="L28" s="6"/>
      <c r="M28" s="6"/>
      <c r="N28" s="6"/>
      <c r="O28" s="6"/>
      <c r="P28" s="6"/>
      <c r="Q28" s="6"/>
      <c r="R28" s="6"/>
      <c r="S28" s="6"/>
      <c r="T28" s="6"/>
      <c r="U28" s="6"/>
      <c r="V28" s="6"/>
      <c r="W28" s="6"/>
      <c r="X28" s="6"/>
      <c r="Y28" s="6"/>
      <c r="Z28" s="6"/>
    </row>
    <row r="29" spans="1:26" ht="15.75" customHeight="1">
      <c r="A29" s="4" t="str">
        <f>'Para-responder'!B34</f>
        <v>2.3</v>
      </c>
      <c r="B29" s="51" t="str">
        <f>'Para-responder'!C34</f>
        <v>¿En los últimos cinco años, la entidad se ha sometido a una auditoría de la gestión ética institucional, ya sea por parte de la propia administración, de la auditoría interna o de un sujeto externo?</v>
      </c>
      <c r="C29" s="28" t="str">
        <f>'Para-responder'!E34</f>
        <v>SI</v>
      </c>
      <c r="D29" s="6"/>
      <c r="E29" s="4" t="str">
        <f t="shared" ref="E29:G29" si="18">IF(I29="X",$C29,"")</f>
        <v/>
      </c>
      <c r="F29" s="4" t="str">
        <f t="shared" si="18"/>
        <v/>
      </c>
      <c r="G29" s="4" t="str">
        <f t="shared" si="18"/>
        <v>SI</v>
      </c>
      <c r="H29" s="6"/>
      <c r="I29" s="4"/>
      <c r="J29" s="4"/>
      <c r="K29" s="4" t="s">
        <v>25</v>
      </c>
      <c r="L29" s="6"/>
      <c r="M29" s="6"/>
      <c r="N29" s="6"/>
      <c r="O29" s="6"/>
      <c r="P29" s="6"/>
      <c r="Q29" s="6"/>
      <c r="R29" s="6"/>
      <c r="S29" s="6"/>
      <c r="T29" s="6"/>
      <c r="U29" s="6"/>
      <c r="V29" s="6"/>
      <c r="W29" s="6"/>
      <c r="X29" s="6"/>
      <c r="Y29" s="6"/>
      <c r="Z29" s="6"/>
    </row>
    <row r="30" spans="1:26" ht="15.75" customHeight="1">
      <c r="A30" s="4" t="str">
        <f>'Para-responder'!B35</f>
        <v>2.4</v>
      </c>
      <c r="B30" s="51" t="str">
        <f>'Para-responder'!C35</f>
        <v xml:space="preserve">¿La institución tiene los cinco componentes del SEVRI debidamente establecidos y en operación? </v>
      </c>
      <c r="C30" s="28" t="str">
        <f>'Para-responder'!E35</f>
        <v>SI</v>
      </c>
      <c r="D30" s="2"/>
      <c r="E30" s="4" t="str">
        <f t="shared" ref="E30:G30" si="19">IF(I30="X",$C30,"")</f>
        <v>SI</v>
      </c>
      <c r="F30" s="4" t="str">
        <f t="shared" si="19"/>
        <v/>
      </c>
      <c r="G30" s="4" t="str">
        <f t="shared" si="19"/>
        <v/>
      </c>
      <c r="H30" s="6"/>
      <c r="I30" s="4" t="s">
        <v>25</v>
      </c>
      <c r="J30" s="4"/>
      <c r="K30" s="4"/>
      <c r="L30" s="6"/>
      <c r="M30" s="6"/>
      <c r="N30" s="6"/>
      <c r="O30" s="6"/>
      <c r="P30" s="6"/>
      <c r="Q30" s="6"/>
      <c r="R30" s="6"/>
      <c r="S30" s="6"/>
      <c r="T30" s="6"/>
      <c r="U30" s="6"/>
      <c r="V30" s="6"/>
      <c r="W30" s="6"/>
      <c r="X30" s="6"/>
      <c r="Y30" s="6"/>
      <c r="Z30" s="6"/>
    </row>
    <row r="31" spans="1:26" ht="15.75" customHeight="1">
      <c r="A31" s="4" t="str">
        <f>'Para-responder'!B36</f>
        <v>2.5</v>
      </c>
      <c r="B31" s="51" t="str">
        <f>'Para-responder'!C36</f>
        <v>¿La institución ejecutó, durante el año anterior o el actual, un ejercicio de valoración de los riesgos que concluyera con la documentación y comunicación de esos riesgos?</v>
      </c>
      <c r="C31" s="28" t="str">
        <f>'Para-responder'!E36</f>
        <v>SI</v>
      </c>
      <c r="D31" s="2"/>
      <c r="E31" s="4" t="str">
        <f t="shared" ref="E31:G31" si="20">IF(I31="X",$C31,"")</f>
        <v>SI</v>
      </c>
      <c r="F31" s="4" t="str">
        <f t="shared" si="20"/>
        <v/>
      </c>
      <c r="G31" s="4" t="str">
        <f t="shared" si="20"/>
        <v/>
      </c>
      <c r="H31" s="6"/>
      <c r="I31" s="4" t="s">
        <v>25</v>
      </c>
      <c r="J31" s="4"/>
      <c r="K31" s="4"/>
      <c r="L31" s="6"/>
      <c r="M31" s="6"/>
      <c r="N31" s="6"/>
      <c r="O31" s="6"/>
      <c r="P31" s="6"/>
      <c r="Q31" s="6"/>
      <c r="R31" s="6"/>
      <c r="S31" s="6"/>
      <c r="T31" s="6"/>
      <c r="U31" s="6"/>
      <c r="V31" s="6"/>
      <c r="W31" s="6"/>
      <c r="X31" s="6"/>
      <c r="Y31" s="6"/>
      <c r="Z31" s="6"/>
    </row>
    <row r="32" spans="1:26" ht="15.75" customHeight="1">
      <c r="A32" s="4" t="str">
        <f>'Para-responder'!B37</f>
        <v>2.6</v>
      </c>
      <c r="B32" s="51" t="str">
        <f>'Para-responder'!C37</f>
        <v>¿Con base en la valoración de riesgos, la entidad analizó los controles en operación para eliminar los que han perdido vigencia e implantar los que sean necesarios frente a la dinámica institucional?</v>
      </c>
      <c r="C32" s="28" t="str">
        <f>'Para-responder'!E37</f>
        <v>SI</v>
      </c>
      <c r="D32" s="6"/>
      <c r="E32" s="4" t="str">
        <f t="shared" ref="E32:G32" si="21">IF(I32="X",$C32,"")</f>
        <v>SI</v>
      </c>
      <c r="F32" s="4" t="str">
        <f t="shared" si="21"/>
        <v/>
      </c>
      <c r="G32" s="4" t="str">
        <f t="shared" si="21"/>
        <v/>
      </c>
      <c r="H32" s="6"/>
      <c r="I32" s="4" t="s">
        <v>25</v>
      </c>
      <c r="J32" s="4"/>
      <c r="K32" s="4"/>
      <c r="L32" s="6"/>
      <c r="M32" s="6"/>
      <c r="N32" s="6"/>
      <c r="O32" s="6"/>
      <c r="P32" s="6"/>
      <c r="Q32" s="6"/>
      <c r="R32" s="6"/>
      <c r="S32" s="6"/>
      <c r="T32" s="6"/>
      <c r="U32" s="6"/>
      <c r="V32" s="6"/>
      <c r="W32" s="6"/>
      <c r="X32" s="6"/>
      <c r="Y32" s="6"/>
      <c r="Z32" s="6"/>
    </row>
    <row r="33" spans="1:26" ht="15.75" customHeight="1">
      <c r="A33" s="4" t="str">
        <f>'Para-responder'!B38</f>
        <v>2.7</v>
      </c>
      <c r="B33" s="51" t="str">
        <f>'Para-responder'!C38</f>
        <v>¿La institución ha promulgado normativa interna respecto de la rendición de cauciones por parte de los funcionarios que la deban hacer?</v>
      </c>
      <c r="C33" s="28" t="str">
        <f>'Para-responder'!E38</f>
        <v>SI</v>
      </c>
      <c r="D33" s="6"/>
      <c r="E33" s="4" t="str">
        <f t="shared" ref="E33:G33" si="22">IF(I33="X",$C33,"")</f>
        <v/>
      </c>
      <c r="F33" s="4" t="str">
        <f t="shared" si="22"/>
        <v/>
      </c>
      <c r="G33" s="4" t="str">
        <f t="shared" si="22"/>
        <v>SI</v>
      </c>
      <c r="H33" s="6"/>
      <c r="I33" s="4"/>
      <c r="J33" s="4"/>
      <c r="K33" s="4" t="s">
        <v>25</v>
      </c>
      <c r="L33" s="6"/>
      <c r="M33" s="6"/>
      <c r="N33" s="6"/>
      <c r="O33" s="6"/>
      <c r="P33" s="6"/>
      <c r="Q33" s="6"/>
      <c r="R33" s="6"/>
      <c r="S33" s="6"/>
      <c r="T33" s="6"/>
      <c r="U33" s="6"/>
      <c r="V33" s="6"/>
      <c r="W33" s="6"/>
      <c r="X33" s="6"/>
      <c r="Y33" s="6"/>
      <c r="Z33" s="6"/>
    </row>
    <row r="34" spans="1:26" ht="15.75" customHeight="1">
      <c r="A34" s="4" t="str">
        <f>'Para-responder'!B39</f>
        <v>2.8</v>
      </c>
      <c r="B34" s="51" t="str">
        <f>'Para-responder'!C39</f>
        <v>¿La entidad ha emitido y divulgado normativa institucional sobre el traslado de recursos a sujetos privados o a fideicomisos, según corresponda? (Sólo puede contestar "NO APLICA" si la institución no realiza traslados de recursos según lo indicado.)</v>
      </c>
      <c r="C34" s="28" t="str">
        <f>'Para-responder'!E39</f>
        <v>SI</v>
      </c>
      <c r="D34" s="6"/>
      <c r="E34" s="4" t="str">
        <f t="shared" ref="E34:G34" si="23">IF(I34="X",$C34,"")</f>
        <v/>
      </c>
      <c r="F34" s="4" t="str">
        <f t="shared" si="23"/>
        <v>SI</v>
      </c>
      <c r="G34" s="4" t="str">
        <f t="shared" si="23"/>
        <v/>
      </c>
      <c r="H34" s="6"/>
      <c r="I34" s="4"/>
      <c r="J34" s="4" t="s">
        <v>25</v>
      </c>
      <c r="K34" s="4"/>
      <c r="L34" s="6"/>
      <c r="M34" s="6"/>
      <c r="N34" s="6"/>
      <c r="O34" s="6"/>
      <c r="P34" s="6"/>
      <c r="Q34" s="6"/>
      <c r="R34" s="6"/>
      <c r="S34" s="6"/>
      <c r="T34" s="6"/>
      <c r="U34" s="6"/>
      <c r="V34" s="6"/>
      <c r="W34" s="6"/>
      <c r="X34" s="6"/>
      <c r="Y34" s="6"/>
      <c r="Z34" s="6"/>
    </row>
    <row r="35" spans="1:26" ht="15.75" customHeight="1">
      <c r="A35" s="4" t="str">
        <f>'Para-responder'!B40</f>
        <v>2.9</v>
      </c>
      <c r="B35" s="51" t="str">
        <f>'Para-responder'!C40</f>
        <v>¿El Jerarca Institucional  revisa o es informada por un agente interno, por lo menos una vez al año, de si se cumple oportunamente con las disposiciones giradas a la entidad en los informes de fiscalización emitidos por la Contraloría General de la República? (Sólo puede contestar "NO APLICA" si la institución no ha sido objeto de fiscalizaciones formales de la Contraloría General de la República en los últimos 5 años.)</v>
      </c>
      <c r="C35" s="28" t="str">
        <f>'Para-responder'!E40</f>
        <v>SI</v>
      </c>
      <c r="D35" s="2"/>
      <c r="E35" s="4" t="str">
        <f t="shared" ref="E35:G35" si="24">IF(I35="X",$C35,"")</f>
        <v>SI</v>
      </c>
      <c r="F35" s="4" t="str">
        <f t="shared" si="24"/>
        <v/>
      </c>
      <c r="G35" s="4" t="str">
        <f t="shared" si="24"/>
        <v/>
      </c>
      <c r="H35" s="6"/>
      <c r="I35" s="4" t="s">
        <v>25</v>
      </c>
      <c r="J35" s="4"/>
      <c r="K35" s="4"/>
      <c r="L35" s="6"/>
      <c r="M35" s="6"/>
      <c r="N35" s="6"/>
      <c r="O35" s="6"/>
      <c r="P35" s="6"/>
      <c r="Q35" s="6"/>
      <c r="R35" s="6"/>
      <c r="S35" s="6"/>
      <c r="T35" s="6"/>
      <c r="U35" s="6"/>
      <c r="V35" s="6"/>
      <c r="W35" s="6"/>
      <c r="X35" s="6"/>
      <c r="Y35" s="6"/>
      <c r="Z35" s="6"/>
    </row>
    <row r="36" spans="1:26" ht="15.75" customHeight="1">
      <c r="A36" s="4" t="str">
        <f>'Para-responder'!B41</f>
        <v>2.10</v>
      </c>
      <c r="B36" s="51" t="str">
        <f>'Para-responder'!C41</f>
        <v>¿La institución realizó una autoevaluación del sistema de control interno durante el año a que se refiere el IGI?</v>
      </c>
      <c r="C36" s="28" t="str">
        <f>'Para-responder'!E41</f>
        <v>SI</v>
      </c>
      <c r="D36" s="6"/>
      <c r="E36" s="4" t="str">
        <f t="shared" ref="E36:G36" si="25">IF(I36="X",$C36,"")</f>
        <v/>
      </c>
      <c r="F36" s="4" t="str">
        <f t="shared" si="25"/>
        <v>SI</v>
      </c>
      <c r="G36" s="4" t="str">
        <f t="shared" si="25"/>
        <v/>
      </c>
      <c r="H36" s="6"/>
      <c r="I36" s="4"/>
      <c r="J36" s="4" t="s">
        <v>25</v>
      </c>
      <c r="K36" s="4"/>
      <c r="L36" s="6"/>
      <c r="M36" s="6"/>
      <c r="N36" s="6"/>
      <c r="O36" s="6"/>
      <c r="P36" s="6"/>
      <c r="Q36" s="6"/>
      <c r="R36" s="6"/>
      <c r="S36" s="6"/>
      <c r="T36" s="6"/>
      <c r="U36" s="6"/>
      <c r="V36" s="6"/>
      <c r="W36" s="6"/>
      <c r="X36" s="6"/>
      <c r="Y36" s="6"/>
      <c r="Z36" s="6"/>
    </row>
    <row r="37" spans="1:26" ht="15.75" customHeight="1">
      <c r="A37" s="4" t="str">
        <f>'Para-responder'!B42</f>
        <v>2.11</v>
      </c>
      <c r="B37" s="51" t="str">
        <f>'Para-responder'!C42</f>
        <v>¿Se formuló e implementó un plan de mejoras con base en los resultados de la autoevaluación del sistema de control interno ejecutada?
(LA RESPUESTA AFIRMATIVA REQUIERE EL PLAN HAYA SIDO FORMULADO E IMPLEMENTADO.)</v>
      </c>
      <c r="C37" s="28" t="str">
        <f>'Para-responder'!E42</f>
        <v>SI</v>
      </c>
      <c r="D37" s="6"/>
      <c r="E37" s="4" t="str">
        <f t="shared" ref="E37:G37" si="26">IF(I37="X",$C37,"")</f>
        <v>SI</v>
      </c>
      <c r="F37" s="4" t="str">
        <f t="shared" si="26"/>
        <v/>
      </c>
      <c r="G37" s="4" t="str">
        <f t="shared" si="26"/>
        <v/>
      </c>
      <c r="H37" s="6"/>
      <c r="I37" s="4" t="s">
        <v>25</v>
      </c>
      <c r="J37" s="4"/>
      <c r="K37" s="4"/>
      <c r="L37" s="6"/>
      <c r="M37" s="6"/>
      <c r="N37" s="6"/>
      <c r="O37" s="6"/>
      <c r="P37" s="6"/>
      <c r="Q37" s="6"/>
      <c r="R37" s="6"/>
      <c r="S37" s="6"/>
      <c r="T37" s="6"/>
      <c r="U37" s="6"/>
      <c r="V37" s="6"/>
      <c r="W37" s="6"/>
      <c r="X37" s="6"/>
      <c r="Y37" s="6"/>
      <c r="Z37" s="6"/>
    </row>
    <row r="38" spans="1:26" ht="15.75" customHeight="1">
      <c r="A38" s="4" t="str">
        <f>'Para-responder'!B43</f>
        <v>2.12</v>
      </c>
      <c r="B38" s="51" t="str">
        <f>'Para-responder'!C43</f>
        <v>¿La institución cuenta con un manual de puestos o similar, debidamente oficializado y actualizado en los últimos 5 años, que identifique para el giro del negocio específico de la institución, las responsabilidades de los funcionarios, así como las líneas de autoridad y reporte correspondientes?</v>
      </c>
      <c r="C38" s="28" t="str">
        <f>'Para-responder'!E43</f>
        <v>SI</v>
      </c>
      <c r="D38" s="6"/>
      <c r="E38" s="4" t="str">
        <f t="shared" ref="E38:G38" si="27">IF(I38="X",$C38,"")</f>
        <v/>
      </c>
      <c r="F38" s="4" t="str">
        <f t="shared" si="27"/>
        <v/>
      </c>
      <c r="G38" s="4" t="str">
        <f t="shared" si="27"/>
        <v>SI</v>
      </c>
      <c r="H38" s="6"/>
      <c r="I38" s="4"/>
      <c r="J38" s="4"/>
      <c r="K38" s="4" t="s">
        <v>25</v>
      </c>
      <c r="L38" s="6"/>
      <c r="M38" s="6"/>
      <c r="N38" s="6"/>
      <c r="O38" s="6"/>
      <c r="P38" s="6"/>
      <c r="Q38" s="6"/>
      <c r="R38" s="6"/>
      <c r="S38" s="6"/>
      <c r="T38" s="6"/>
      <c r="U38" s="6"/>
      <c r="V38" s="6"/>
      <c r="W38" s="6"/>
      <c r="X38" s="6"/>
      <c r="Y38" s="6"/>
      <c r="Z38" s="6"/>
    </row>
    <row r="39" spans="1:26" ht="15.75" customHeight="1">
      <c r="A39" s="4" t="str">
        <f>'Para-responder'!B44</f>
        <v>2.13</v>
      </c>
      <c r="B39" s="51" t="str">
        <f>'Para-responder'!C44</f>
        <v>¿La entidad ha efectuado en los últimos cinco años una revisión y adecuación de sus procesos para fortalecer su ejecución, eliminar los que han perdido vigencia e implantar los que sean necesarios frente a la dinámica institucional?</v>
      </c>
      <c r="C39" s="28" t="str">
        <f>'Para-responder'!E44</f>
        <v>SI</v>
      </c>
      <c r="D39" s="6"/>
      <c r="E39" s="4" t="str">
        <f t="shared" ref="E39:G39" si="28">IF(I39="X",$C39,"")</f>
        <v>SI</v>
      </c>
      <c r="F39" s="4" t="str">
        <f t="shared" si="28"/>
        <v/>
      </c>
      <c r="G39" s="4" t="str">
        <f t="shared" si="28"/>
        <v/>
      </c>
      <c r="H39" s="6"/>
      <c r="I39" s="4" t="s">
        <v>25</v>
      </c>
      <c r="J39" s="4"/>
      <c r="K39" s="4"/>
      <c r="L39" s="6"/>
      <c r="M39" s="6"/>
      <c r="N39" s="6"/>
      <c r="O39" s="6"/>
      <c r="P39" s="6"/>
      <c r="Q39" s="6"/>
      <c r="R39" s="6"/>
      <c r="S39" s="6"/>
      <c r="T39" s="6"/>
      <c r="U39" s="6"/>
      <c r="V39" s="6"/>
      <c r="W39" s="6"/>
      <c r="X39" s="6"/>
      <c r="Y39" s="6"/>
      <c r="Z39" s="6"/>
    </row>
    <row r="40" spans="1:26" ht="15.75" customHeight="1">
      <c r="A40" s="4" t="str">
        <f>'Para-responder'!B45</f>
        <v>2.14</v>
      </c>
      <c r="B40" s="51" t="str">
        <f>'Para-responder'!C45</f>
        <v>¿Cuenta la institución con un registro o base de datos que contenga la información específica sobre las sentencias dictadas en sede judicial, que establezcan una condena patrimonial en contra de la entidad, así como las acciones emprendidas por la Administración para la determinación de responsabilidades sobre los funcionarios que han actuado con dolo o culpa grave en las conductas objeto de esas condenatorias? (Cuando no tenga sentencias seleccione la opción "NO APLICA")</v>
      </c>
      <c r="C40" s="28" t="str">
        <f>'Para-responder'!E45</f>
        <v>NO</v>
      </c>
      <c r="D40" s="6"/>
      <c r="E40" s="4" t="str">
        <f t="shared" ref="E40:G40" si="29">IF(I40="X",$C40,"")</f>
        <v/>
      </c>
      <c r="F40" s="4" t="str">
        <f t="shared" si="29"/>
        <v/>
      </c>
      <c r="G40" s="4" t="str">
        <f t="shared" si="29"/>
        <v>NO</v>
      </c>
      <c r="H40" s="6"/>
      <c r="I40" s="4"/>
      <c r="J40" s="4"/>
      <c r="K40" s="4" t="s">
        <v>25</v>
      </c>
      <c r="L40" s="6"/>
      <c r="M40" s="6"/>
      <c r="N40" s="6"/>
      <c r="O40" s="6"/>
      <c r="P40" s="6"/>
      <c r="Q40" s="6"/>
      <c r="R40" s="6"/>
      <c r="S40" s="6"/>
      <c r="T40" s="6"/>
      <c r="U40" s="6"/>
      <c r="V40" s="6"/>
      <c r="W40" s="6"/>
      <c r="X40" s="6"/>
      <c r="Y40" s="6"/>
      <c r="Z40" s="6"/>
    </row>
    <row r="41" spans="1:26" ht="15.75" customHeight="1">
      <c r="A41" s="4" t="str">
        <f>'Para-responder'!B46</f>
        <v>2.15</v>
      </c>
      <c r="B41" s="51" t="str">
        <f>'Para-responder'!C46</f>
        <v>¿La institución publica en su página de Internet o por otros medios, para conocimiento general, los acuerdos o resoluciuones del jerarca, según corresponda, a más tardar en el mes posterior a su firmeza?</v>
      </c>
      <c r="C41" s="28" t="str">
        <f>'Para-responder'!E46</f>
        <v>SI</v>
      </c>
      <c r="D41" s="2"/>
      <c r="E41" s="4" t="str">
        <f t="shared" ref="E41:G41" si="30">IF(I41="X",$C41,"")</f>
        <v/>
      </c>
      <c r="F41" s="4" t="str">
        <f t="shared" si="30"/>
        <v>SI</v>
      </c>
      <c r="G41" s="4" t="str">
        <f t="shared" si="30"/>
        <v/>
      </c>
      <c r="H41" s="6"/>
      <c r="I41" s="4"/>
      <c r="J41" s="4" t="s">
        <v>25</v>
      </c>
      <c r="K41" s="4"/>
      <c r="L41" s="6"/>
      <c r="M41" s="6"/>
      <c r="N41" s="6"/>
      <c r="O41" s="6"/>
      <c r="P41" s="6"/>
      <c r="Q41" s="6"/>
      <c r="R41" s="6"/>
      <c r="S41" s="6"/>
      <c r="T41" s="6"/>
      <c r="U41" s="6"/>
      <c r="V41" s="6"/>
      <c r="W41" s="6"/>
      <c r="X41" s="6"/>
      <c r="Y41" s="6"/>
      <c r="Z41" s="6"/>
    </row>
    <row r="42" spans="1:26" ht="15.75" customHeight="1">
      <c r="A42" s="4" t="str">
        <f>'Para-responder'!B47</f>
        <v>2.16</v>
      </c>
      <c r="B42" s="51" t="str">
        <f>'Para-responder'!C47</f>
        <v>¿La institución publica en su página de Internet o por otros medios, para conocimiento general, los informes de la auditoría interna, a más tardar en el mes posterior a su conocimiento por el destinatario?</v>
      </c>
      <c r="C42" s="28" t="str">
        <f>'Para-responder'!E47</f>
        <v>SI</v>
      </c>
      <c r="D42" s="2"/>
      <c r="E42" s="4" t="str">
        <f t="shared" ref="E42:G42" si="31">IF(I42="X",$C42,"")</f>
        <v/>
      </c>
      <c r="F42" s="4" t="str">
        <f t="shared" si="31"/>
        <v>SI</v>
      </c>
      <c r="G42" s="4" t="str">
        <f t="shared" si="31"/>
        <v/>
      </c>
      <c r="H42" s="6"/>
      <c r="I42" s="4"/>
      <c r="J42" s="4" t="s">
        <v>25</v>
      </c>
      <c r="K42" s="4"/>
      <c r="L42" s="6"/>
      <c r="M42" s="6"/>
      <c r="N42" s="6"/>
      <c r="O42" s="6"/>
      <c r="P42" s="6"/>
      <c r="Q42" s="6"/>
      <c r="R42" s="6"/>
      <c r="S42" s="6"/>
      <c r="T42" s="6"/>
      <c r="U42" s="6"/>
      <c r="V42" s="6"/>
      <c r="W42" s="6"/>
      <c r="X42" s="6"/>
      <c r="Y42" s="6"/>
      <c r="Z42" s="6"/>
    </row>
    <row r="43" spans="1:26" ht="15.75" customHeight="1">
      <c r="A43" s="4" t="str">
        <f>'Para-responder'!B48</f>
        <v>2.17</v>
      </c>
      <c r="B43" s="51" t="str">
        <f>'Para-responder'!C48</f>
        <v>Se revisa por un tercero independiente y se remite a la Dirección General de Administración de Bienes y Contratación Administrativa, el inventario anual de los bienes propiedad de la institución que forma parte del Informe Anual de Bienes?</v>
      </c>
      <c r="C43" s="28" t="str">
        <f>'Para-responder'!E48</f>
        <v>SI</v>
      </c>
      <c r="D43" s="2"/>
      <c r="E43" s="4" t="str">
        <f t="shared" ref="E43:G43" si="32">IF(I43="X",$C43,"")</f>
        <v/>
      </c>
      <c r="F43" s="4" t="str">
        <f t="shared" si="32"/>
        <v>SI</v>
      </c>
      <c r="G43" s="4" t="str">
        <f t="shared" si="32"/>
        <v/>
      </c>
      <c r="H43" s="6"/>
      <c r="I43" s="4"/>
      <c r="J43" s="4" t="s">
        <v>25</v>
      </c>
      <c r="K43" s="4"/>
      <c r="L43" s="6"/>
      <c r="M43" s="6"/>
      <c r="N43" s="6"/>
      <c r="O43" s="6"/>
      <c r="P43" s="6"/>
      <c r="Q43" s="6"/>
      <c r="R43" s="6"/>
      <c r="S43" s="6"/>
      <c r="T43" s="6"/>
      <c r="U43" s="6"/>
      <c r="V43" s="6"/>
      <c r="W43" s="6"/>
      <c r="X43" s="6"/>
      <c r="Y43" s="6"/>
      <c r="Z43" s="6"/>
    </row>
    <row r="44" spans="1:26" ht="15.75" customHeight="1">
      <c r="A44" s="4" t="str">
        <f>'Para-responder'!B49</f>
        <v>2.18</v>
      </c>
      <c r="B44" s="51" t="str">
        <f>'Para-responder'!C49</f>
        <v>¿La institución publica en el Portal de Datos Abiertos del Ministerio de la Presidencia, los informes, hallazgos y recomendaciones de la auditoría interna, conforme con las regulaciones vigentes?</v>
      </c>
      <c r="C44" s="28" t="str">
        <f>'Para-responder'!E49</f>
        <v>SI</v>
      </c>
      <c r="D44" s="2"/>
      <c r="E44" s="4" t="str">
        <f t="shared" ref="E44:G44" si="33">IF(I44="X",$C44,"")</f>
        <v/>
      </c>
      <c r="F44" s="4" t="str">
        <f t="shared" si="33"/>
        <v>SI</v>
      </c>
      <c r="G44" s="4" t="str">
        <f t="shared" si="33"/>
        <v/>
      </c>
      <c r="H44" s="6"/>
      <c r="I44" s="4"/>
      <c r="J44" s="4" t="s">
        <v>25</v>
      </c>
      <c r="K44" s="4"/>
      <c r="L44" s="6"/>
      <c r="M44" s="6"/>
      <c r="N44" s="6"/>
      <c r="O44" s="6"/>
      <c r="P44" s="6"/>
      <c r="Q44" s="6"/>
      <c r="R44" s="6"/>
      <c r="S44" s="6"/>
      <c r="T44" s="6"/>
      <c r="U44" s="6"/>
      <c r="V44" s="6"/>
      <c r="W44" s="6"/>
      <c r="X44" s="6"/>
      <c r="Y44" s="6"/>
      <c r="Z44" s="6"/>
    </row>
    <row r="45" spans="1:26" ht="15.75" customHeight="1">
      <c r="A45" s="4" t="str">
        <f>'Para-responder'!B50</f>
        <v>2.19</v>
      </c>
      <c r="B45" s="51" t="str">
        <f>'Para-responder'!C50</f>
        <v xml:space="preserve"> ¿La institución publica en el Portal de Datos Abiertos del Ministerio de la Presidencia, las respuestas de la administración a los informes de la auditoría interna?</v>
      </c>
      <c r="C45" s="28" t="str">
        <f>'Para-responder'!E50</f>
        <v>SI</v>
      </c>
      <c r="D45" s="2"/>
      <c r="E45" s="4" t="str">
        <f t="shared" ref="E45:G45" si="34">IF(I45="X",$C45,"")</f>
        <v/>
      </c>
      <c r="F45" s="4" t="str">
        <f t="shared" si="34"/>
        <v>SI</v>
      </c>
      <c r="G45" s="4" t="str">
        <f t="shared" si="34"/>
        <v/>
      </c>
      <c r="H45" s="6"/>
      <c r="I45" s="4"/>
      <c r="J45" s="4" t="s">
        <v>25</v>
      </c>
      <c r="K45" s="4"/>
      <c r="L45" s="6"/>
      <c r="M45" s="6"/>
      <c r="N45" s="6"/>
      <c r="O45" s="6"/>
      <c r="P45" s="6"/>
      <c r="Q45" s="6"/>
      <c r="R45" s="6"/>
      <c r="S45" s="6"/>
      <c r="T45" s="6"/>
      <c r="U45" s="6"/>
      <c r="V45" s="6"/>
      <c r="W45" s="6"/>
      <c r="X45" s="6"/>
      <c r="Y45" s="6"/>
      <c r="Z45" s="6"/>
    </row>
    <row r="46" spans="1:26" ht="15.75" customHeight="1">
      <c r="A46" s="4"/>
      <c r="B46" s="51"/>
      <c r="C46" s="28"/>
      <c r="D46" s="2"/>
      <c r="E46" s="4"/>
      <c r="F46" s="4"/>
      <c r="G46" s="4"/>
      <c r="H46" s="6"/>
      <c r="I46" s="4"/>
      <c r="J46" s="4"/>
      <c r="K46" s="4"/>
      <c r="L46" s="6"/>
      <c r="M46" s="6"/>
      <c r="N46" s="6"/>
      <c r="O46" s="6"/>
      <c r="P46" s="6"/>
      <c r="Q46" s="6"/>
      <c r="R46" s="6"/>
      <c r="S46" s="6"/>
      <c r="T46" s="6"/>
      <c r="U46" s="6"/>
      <c r="V46" s="6"/>
      <c r="W46" s="6"/>
      <c r="X46" s="6"/>
      <c r="Y46" s="6"/>
      <c r="Z46" s="6"/>
    </row>
    <row r="47" spans="1:26" ht="15.75" customHeight="1">
      <c r="A47" s="30">
        <f>'Para-responder'!B52</f>
        <v>3</v>
      </c>
      <c r="B47" s="31" t="str">
        <f>'Para-responder'!C52</f>
        <v>CONTRATACIÓN ADMINISTRATIVA</v>
      </c>
      <c r="C47" s="28"/>
      <c r="D47" s="2"/>
      <c r="E47" s="32" t="s">
        <v>14</v>
      </c>
      <c r="F47" s="32" t="s">
        <v>16</v>
      </c>
      <c r="G47" s="32" t="s">
        <v>17</v>
      </c>
      <c r="H47" s="6"/>
      <c r="I47" s="32" t="s">
        <v>14</v>
      </c>
      <c r="J47" s="32" t="s">
        <v>16</v>
      </c>
      <c r="K47" s="32" t="s">
        <v>17</v>
      </c>
      <c r="L47" s="6"/>
      <c r="M47" s="6"/>
      <c r="N47" s="6"/>
      <c r="O47" s="6"/>
      <c r="P47" s="6"/>
      <c r="Q47" s="6"/>
      <c r="R47" s="6"/>
      <c r="S47" s="6"/>
      <c r="T47" s="6"/>
      <c r="U47" s="6"/>
      <c r="V47" s="6"/>
      <c r="W47" s="6"/>
      <c r="X47" s="6"/>
      <c r="Y47" s="6"/>
      <c r="Z47" s="6"/>
    </row>
    <row r="48" spans="1:26" ht="15.75" customHeight="1">
      <c r="A48" s="4" t="str">
        <f>'Para-responder'!B53</f>
        <v>3.1</v>
      </c>
      <c r="B48" s="51" t="str">
        <f>'Para-responder'!C53</f>
        <v>¿Se ha establecido formalmente una proveeduría u otra unidad que asuma el proceso de contratación administrativa?</v>
      </c>
      <c r="C48" s="28" t="str">
        <f>'Para-responder'!E53</f>
        <v>SI</v>
      </c>
      <c r="D48" s="2"/>
      <c r="E48" s="4" t="str">
        <f t="shared" ref="E48:G48" si="35">IF(I48="X",$C48,"")</f>
        <v/>
      </c>
      <c r="F48" s="4" t="str">
        <f t="shared" si="35"/>
        <v/>
      </c>
      <c r="G48" s="4" t="str">
        <f t="shared" si="35"/>
        <v>SI</v>
      </c>
      <c r="H48" s="6"/>
      <c r="I48" s="4"/>
      <c r="J48" s="4"/>
      <c r="K48" s="4" t="s">
        <v>25</v>
      </c>
      <c r="L48" s="6"/>
      <c r="M48" s="6"/>
      <c r="N48" s="6"/>
      <c r="O48" s="6"/>
      <c r="P48" s="6"/>
      <c r="Q48" s="6"/>
      <c r="R48" s="6"/>
      <c r="S48" s="6"/>
      <c r="T48" s="6"/>
      <c r="U48" s="6"/>
      <c r="V48" s="6"/>
      <c r="W48" s="6"/>
      <c r="X48" s="6"/>
      <c r="Y48" s="6"/>
      <c r="Z48" s="6"/>
    </row>
    <row r="49" spans="1:26" ht="15.75" customHeight="1">
      <c r="A49" s="4" t="str">
        <f>'Para-responder'!B54</f>
        <v>3.2</v>
      </c>
      <c r="B49" s="51" t="str">
        <f>'Para-responder'!C54</f>
        <v>¿Se cuenta con normativa interna para regular los diferentes alcances de la contratación administrativa en la entidad, con respecto a las siguientes etapas?:
a. Planificación
b. Procedimientos
c. Aprobación interna de contratos
d. Seguimiento de la ejecución de contratos
(LA RESPUESTA AFIRMATIVA REQUIERE QUE SE LA NORMATIVA CONTEMPLE LAS CUATRO ETAPAS.)</v>
      </c>
      <c r="C49" s="28" t="str">
        <f>'Para-responder'!E54</f>
        <v>SI</v>
      </c>
      <c r="D49" s="2"/>
      <c r="E49" s="4" t="str">
        <f t="shared" ref="E49:G49" si="36">IF(I49="X",$C49,"")</f>
        <v/>
      </c>
      <c r="F49" s="4" t="str">
        <f t="shared" si="36"/>
        <v/>
      </c>
      <c r="G49" s="4" t="str">
        <f t="shared" si="36"/>
        <v>SI</v>
      </c>
      <c r="H49" s="6"/>
      <c r="I49" s="4"/>
      <c r="J49" s="4"/>
      <c r="K49" s="4" t="s">
        <v>25</v>
      </c>
      <c r="L49" s="6"/>
      <c r="M49" s="6"/>
      <c r="N49" s="6"/>
      <c r="O49" s="6"/>
      <c r="P49" s="6"/>
      <c r="Q49" s="6"/>
      <c r="R49" s="6"/>
      <c r="S49" s="6"/>
      <c r="T49" s="6"/>
      <c r="U49" s="6"/>
      <c r="V49" s="6"/>
      <c r="W49" s="6"/>
      <c r="X49" s="6"/>
      <c r="Y49" s="6"/>
      <c r="Z49" s="6"/>
    </row>
    <row r="50" spans="1:26" ht="15.75" customHeight="1">
      <c r="A50" s="4" t="str">
        <f>'Para-responder'!B55</f>
        <v>3.3</v>
      </c>
      <c r="B50" s="51" t="str">
        <f>'Para-responder'!C55</f>
        <v>¿Están formalmente definidos los roles, las responsabilidades y la coordinación de los funcionarios asignados a las diferentes actividades relacionadas con el proceso de contratación administrativa?</v>
      </c>
      <c r="C50" s="28" t="str">
        <f>'Para-responder'!E55</f>
        <v>SI</v>
      </c>
      <c r="D50" s="2"/>
      <c r="E50" s="4" t="str">
        <f t="shared" ref="E50:G50" si="37">IF(I50="X",$C50,"")</f>
        <v/>
      </c>
      <c r="F50" s="4" t="str">
        <f t="shared" si="37"/>
        <v/>
      </c>
      <c r="G50" s="4" t="str">
        <f t="shared" si="37"/>
        <v>SI</v>
      </c>
      <c r="H50" s="6"/>
      <c r="I50" s="4"/>
      <c r="J50" s="4"/>
      <c r="K50" s="4" t="s">
        <v>25</v>
      </c>
      <c r="L50" s="6"/>
      <c r="M50" s="6"/>
      <c r="N50" s="6"/>
      <c r="O50" s="6"/>
      <c r="P50" s="6"/>
      <c r="Q50" s="6"/>
      <c r="R50" s="6"/>
      <c r="S50" s="6"/>
      <c r="T50" s="6"/>
      <c r="U50" s="6"/>
      <c r="V50" s="6"/>
      <c r="W50" s="6"/>
      <c r="X50" s="6"/>
      <c r="Y50" s="6"/>
      <c r="Z50" s="6"/>
    </row>
    <row r="51" spans="1:26" ht="15.75" customHeight="1">
      <c r="A51" s="4" t="str">
        <f>'Para-responder'!B56</f>
        <v>3.4</v>
      </c>
      <c r="B51" s="51" t="str">
        <f>'Para-responder'!C56</f>
        <v>¿Están formalmente definidos los plazos máximos que deben durar las diferentes actividades relacionadas con el proceso de contratación administrativa?</v>
      </c>
      <c r="C51" s="28" t="str">
        <f>'Para-responder'!E56</f>
        <v>SI</v>
      </c>
      <c r="D51" s="2"/>
      <c r="E51" s="4" t="str">
        <f t="shared" ref="E51:G51" si="38">IF(I51="X",$C51,"")</f>
        <v>SI</v>
      </c>
      <c r="F51" s="4" t="str">
        <f t="shared" si="38"/>
        <v/>
      </c>
      <c r="G51" s="4" t="str">
        <f t="shared" si="38"/>
        <v/>
      </c>
      <c r="H51" s="6"/>
      <c r="I51" s="4" t="s">
        <v>25</v>
      </c>
      <c r="J51" s="4"/>
      <c r="K51" s="4"/>
      <c r="L51" s="6"/>
      <c r="M51" s="6"/>
      <c r="N51" s="6"/>
      <c r="O51" s="6"/>
      <c r="P51" s="6"/>
      <c r="Q51" s="6"/>
      <c r="R51" s="6"/>
      <c r="S51" s="6"/>
      <c r="T51" s="6"/>
      <c r="U51" s="6"/>
      <c r="V51" s="6"/>
      <c r="W51" s="6"/>
      <c r="X51" s="6"/>
      <c r="Y51" s="6"/>
      <c r="Z51" s="6"/>
    </row>
    <row r="52" spans="1:26" ht="15.75" customHeight="1">
      <c r="A52" s="4" t="str">
        <f>'Para-responder'!B57</f>
        <v>3.5</v>
      </c>
      <c r="B52" s="51" t="str">
        <f>'Para-responder'!C57</f>
        <v>¿Se prepara un plan o programa anual de adquisiciones que contenga la información mínima requerida?</v>
      </c>
      <c r="C52" s="28" t="str">
        <f>'Para-responder'!E57</f>
        <v>SI</v>
      </c>
      <c r="D52" s="2"/>
      <c r="E52" s="4" t="str">
        <f t="shared" ref="E52:G52" si="39">IF(I52="X",$C52,"")</f>
        <v>SI</v>
      </c>
      <c r="F52" s="4" t="str">
        <f t="shared" si="39"/>
        <v/>
      </c>
      <c r="G52" s="4" t="str">
        <f t="shared" si="39"/>
        <v/>
      </c>
      <c r="H52" s="6"/>
      <c r="I52" s="64" t="s">
        <v>25</v>
      </c>
      <c r="J52" s="4"/>
      <c r="K52" s="4"/>
      <c r="L52" s="6"/>
      <c r="M52" s="6"/>
      <c r="N52" s="6"/>
      <c r="O52" s="6"/>
      <c r="P52" s="6"/>
      <c r="Q52" s="6"/>
      <c r="R52" s="6"/>
      <c r="S52" s="6"/>
      <c r="T52" s="6"/>
      <c r="U52" s="6"/>
      <c r="V52" s="6"/>
      <c r="W52" s="6"/>
      <c r="X52" s="6"/>
      <c r="Y52" s="6"/>
      <c r="Z52" s="6"/>
    </row>
    <row r="53" spans="1:26" ht="15.75" customHeight="1">
      <c r="A53" s="4" t="str">
        <f>'Para-responder'!B58</f>
        <v>3.6</v>
      </c>
      <c r="B53" s="51" t="str">
        <f>'Para-responder'!C58</f>
        <v>¿La institución publica su plan de adquisiciones en su página de Internet o por otros medios, para conocimiento público?</v>
      </c>
      <c r="C53" s="28" t="str">
        <f>'Para-responder'!E58</f>
        <v>SI</v>
      </c>
      <c r="D53" s="2"/>
      <c r="E53" s="4" t="str">
        <f t="shared" ref="E53:G53" si="40">IF(I53="X",$C53,"")</f>
        <v/>
      </c>
      <c r="F53" s="4" t="str">
        <f t="shared" si="40"/>
        <v>SI</v>
      </c>
      <c r="G53" s="4" t="str">
        <f t="shared" si="40"/>
        <v/>
      </c>
      <c r="H53" s="6"/>
      <c r="I53" s="4"/>
      <c r="J53" s="64" t="s">
        <v>25</v>
      </c>
      <c r="K53" s="4"/>
      <c r="L53" s="6"/>
      <c r="M53" s="6"/>
      <c r="N53" s="6"/>
      <c r="O53" s="6"/>
      <c r="P53" s="6"/>
      <c r="Q53" s="6"/>
      <c r="R53" s="6"/>
      <c r="S53" s="6"/>
      <c r="T53" s="6"/>
      <c r="U53" s="6"/>
      <c r="V53" s="6"/>
      <c r="W53" s="6"/>
      <c r="X53" s="6"/>
      <c r="Y53" s="6"/>
      <c r="Z53" s="6"/>
    </row>
    <row r="54" spans="1:26" ht="15.75" customHeight="1">
      <c r="A54" s="4" t="str">
        <f>'Para-responder'!B59</f>
        <v>3.7</v>
      </c>
      <c r="B54" s="51" t="str">
        <f>'Para-responder'!C59</f>
        <v>¿Está claramente definido el procedimiento para establecer los precios mínimos y máximos admisibles en el procedimiento de contratación administrativa? (Si la institución está sujeta al Reglamento de Contratación Administrativa, considere como referencia el artículo 30 de ese reglamento).</v>
      </c>
      <c r="C54" s="28" t="str">
        <f>'Para-responder'!E59</f>
        <v>SI</v>
      </c>
      <c r="D54" s="2"/>
      <c r="E54" s="4" t="str">
        <f t="shared" ref="E54:G54" si="41">IF(I54="X",$C54,"")</f>
        <v>SI</v>
      </c>
      <c r="F54" s="4" t="str">
        <f t="shared" si="41"/>
        <v/>
      </c>
      <c r="G54" s="4" t="str">
        <f t="shared" si="41"/>
        <v/>
      </c>
      <c r="H54" s="6"/>
      <c r="I54" s="4" t="s">
        <v>25</v>
      </c>
      <c r="J54" s="4"/>
      <c r="K54" s="4"/>
      <c r="L54" s="6"/>
      <c r="M54" s="6"/>
      <c r="N54" s="6"/>
      <c r="O54" s="6"/>
      <c r="P54" s="6"/>
      <c r="Q54" s="6"/>
      <c r="R54" s="6"/>
      <c r="S54" s="6"/>
      <c r="T54" s="6"/>
      <c r="U54" s="6"/>
      <c r="V54" s="6"/>
      <c r="W54" s="6"/>
      <c r="X54" s="6"/>
      <c r="Y54" s="6"/>
      <c r="Z54" s="6"/>
    </row>
    <row r="55" spans="1:26" ht="15.75" customHeight="1">
      <c r="A55" s="4" t="str">
        <f>'Para-responder'!B60</f>
        <v>3.8</v>
      </c>
      <c r="B55" s="51" t="str">
        <f>'Para-responder'!C60</f>
        <v>¿La normativa interna en materia de contratación administrativa incluye regulaciones específicas sobre reajuste de precios?</v>
      </c>
      <c r="C55" s="28" t="str">
        <f>'Para-responder'!E60</f>
        <v>SI</v>
      </c>
      <c r="D55" s="2"/>
      <c r="E55" s="4" t="str">
        <f t="shared" ref="E55:G55" si="42">IF(I55="X",$C55,"")</f>
        <v>SI</v>
      </c>
      <c r="F55" s="4" t="str">
        <f t="shared" si="42"/>
        <v/>
      </c>
      <c r="G55" s="4" t="str">
        <f t="shared" si="42"/>
        <v/>
      </c>
      <c r="H55" s="6"/>
      <c r="I55" s="64" t="s">
        <v>25</v>
      </c>
      <c r="J55" s="4"/>
      <c r="K55" s="4"/>
      <c r="L55" s="6"/>
      <c r="M55" s="6"/>
      <c r="N55" s="6"/>
      <c r="O55" s="6"/>
      <c r="P55" s="6"/>
      <c r="Q55" s="6"/>
      <c r="R55" s="6"/>
      <c r="S55" s="6"/>
      <c r="T55" s="6"/>
      <c r="U55" s="6"/>
      <c r="V55" s="6"/>
      <c r="W55" s="6"/>
      <c r="X55" s="6"/>
      <c r="Y55" s="6"/>
      <c r="Z55" s="6"/>
    </row>
    <row r="56" spans="1:26" ht="15.75" customHeight="1">
      <c r="A56" s="4" t="str">
        <f>'Para-responder'!B61</f>
        <v>3.9</v>
      </c>
      <c r="B56" s="51" t="str">
        <f>'Para-responder'!C61</f>
        <v xml:space="preserve">¿La institución utiliza medios electrónicos (e-compras) que generen información que la ciudadanía pueda accesar, en relación con el avance de la ejecución del plan o programa de adquisiciones? </v>
      </c>
      <c r="C56" s="28" t="str">
        <f>'Para-responder'!E61</f>
        <v>SI</v>
      </c>
      <c r="D56" s="2"/>
      <c r="E56" s="4" t="str">
        <f t="shared" ref="E56:G56" si="43">IF(I56="X",$C56,"")</f>
        <v/>
      </c>
      <c r="F56" s="4" t="str">
        <f t="shared" si="43"/>
        <v>SI</v>
      </c>
      <c r="G56" s="4" t="str">
        <f t="shared" si="43"/>
        <v/>
      </c>
      <c r="H56" s="6"/>
      <c r="I56" s="4"/>
      <c r="J56" s="64" t="s">
        <v>25</v>
      </c>
      <c r="K56" s="4"/>
      <c r="L56" s="6"/>
      <c r="M56" s="6"/>
      <c r="N56" s="6"/>
      <c r="O56" s="6"/>
      <c r="P56" s="6"/>
      <c r="Q56" s="6"/>
      <c r="R56" s="6"/>
      <c r="S56" s="6"/>
      <c r="T56" s="6"/>
      <c r="U56" s="6"/>
      <c r="V56" s="6"/>
      <c r="W56" s="6"/>
      <c r="X56" s="6"/>
      <c r="Y56" s="6"/>
      <c r="Z56" s="6"/>
    </row>
    <row r="57" spans="1:26" ht="15.75" customHeight="1">
      <c r="A57" s="4" t="str">
        <f>'Para-responder'!B62</f>
        <v>3.10</v>
      </c>
      <c r="B57" s="51" t="str">
        <f>'Para-responder'!C62</f>
        <v>¿La institución realiza, al final del período correspondiente, una evaluación de la ejecución del plan o programa de adquisiciones, su eficacia y su alineamiento con el plan estratégico?</v>
      </c>
      <c r="C57" s="28" t="str">
        <f>'Para-responder'!E62</f>
        <v>SI</v>
      </c>
      <c r="D57" s="2"/>
      <c r="E57" s="4" t="str">
        <f t="shared" ref="E57:G57" si="44">IF(I57="X",$C57,"")</f>
        <v>SI</v>
      </c>
      <c r="F57" s="4" t="str">
        <f t="shared" si="44"/>
        <v/>
      </c>
      <c r="G57" s="4" t="str">
        <f t="shared" si="44"/>
        <v/>
      </c>
      <c r="H57" s="6"/>
      <c r="I57" s="4" t="s">
        <v>25</v>
      </c>
      <c r="J57" s="4"/>
      <c r="K57" s="4"/>
      <c r="L57" s="6"/>
      <c r="M57" s="6"/>
      <c r="N57" s="6"/>
      <c r="O57" s="6"/>
      <c r="P57" s="6"/>
      <c r="Q57" s="6"/>
      <c r="R57" s="6"/>
      <c r="S57" s="6"/>
      <c r="T57" s="6"/>
      <c r="U57" s="6"/>
      <c r="V57" s="6"/>
      <c r="W57" s="6"/>
      <c r="X57" s="6"/>
      <c r="Y57" s="6"/>
      <c r="Z57" s="6"/>
    </row>
    <row r="58" spans="1:26" ht="15.75" customHeight="1">
      <c r="A58" s="4" t="str">
        <f>'Para-responder'!B63</f>
        <v>3.11</v>
      </c>
      <c r="B58" s="51" t="str">
        <f>'Para-responder'!C63</f>
        <v>¿Se prepara un plan de mejoras para el proceso de adquisiciones con base en los resultados de la evaluación de la ejecución del plan o programa de adquisiciones?</v>
      </c>
      <c r="C58" s="28" t="str">
        <f>'Para-responder'!E63</f>
        <v>SI</v>
      </c>
      <c r="D58" s="2"/>
      <c r="E58" s="4" t="str">
        <f t="shared" ref="E58:G58" si="45">IF(I58="X",$C58,"")</f>
        <v>SI</v>
      </c>
      <c r="F58" s="4" t="str">
        <f t="shared" si="45"/>
        <v/>
      </c>
      <c r="G58" s="4" t="str">
        <f t="shared" si="45"/>
        <v/>
      </c>
      <c r="H58" s="6"/>
      <c r="I58" s="64" t="s">
        <v>25</v>
      </c>
      <c r="J58" s="4"/>
      <c r="K58" s="4"/>
      <c r="L58" s="6"/>
      <c r="M58" s="6"/>
      <c r="N58" s="6"/>
      <c r="O58" s="6"/>
      <c r="P58" s="6"/>
      <c r="Q58" s="6"/>
      <c r="R58" s="6"/>
      <c r="S58" s="6"/>
      <c r="T58" s="6"/>
      <c r="U58" s="6"/>
      <c r="V58" s="6"/>
      <c r="W58" s="6"/>
      <c r="X58" s="6"/>
      <c r="Y58" s="6"/>
      <c r="Z58" s="6"/>
    </row>
    <row r="59" spans="1:26" ht="15.75" customHeight="1">
      <c r="A59" s="4" t="str">
        <f>'Para-responder'!B64</f>
        <v>3.12</v>
      </c>
      <c r="B59" s="51" t="str">
        <f>'Para-responder'!C64</f>
        <v>¿La institución publica en su página de Internet o por otros medios, la evaluación de la ejecución de su plan o programa de adquisiciones?</v>
      </c>
      <c r="C59" s="28" t="str">
        <f>'Para-responder'!E64</f>
        <v>SI</v>
      </c>
      <c r="D59" s="2"/>
      <c r="E59" s="4" t="str">
        <f t="shared" ref="E59:G59" si="46">IF(I59="X",$C59,"")</f>
        <v/>
      </c>
      <c r="F59" s="4" t="str">
        <f t="shared" si="46"/>
        <v>SI</v>
      </c>
      <c r="G59" s="4" t="str">
        <f t="shared" si="46"/>
        <v/>
      </c>
      <c r="H59" s="6"/>
      <c r="I59" s="4"/>
      <c r="J59" s="64" t="s">
        <v>25</v>
      </c>
      <c r="K59" s="4"/>
      <c r="L59" s="6"/>
      <c r="M59" s="6"/>
      <c r="N59" s="6"/>
      <c r="O59" s="6"/>
      <c r="P59" s="6"/>
      <c r="Q59" s="6"/>
      <c r="R59" s="6"/>
      <c r="S59" s="6"/>
      <c r="T59" s="6"/>
      <c r="U59" s="6"/>
      <c r="V59" s="6"/>
      <c r="W59" s="6"/>
      <c r="X59" s="6"/>
      <c r="Y59" s="6"/>
      <c r="Z59" s="6"/>
    </row>
    <row r="60" spans="1:26" ht="15.75" customHeight="1">
      <c r="A60" s="4" t="str">
        <f>'Para-responder'!B65</f>
        <v>3.13</v>
      </c>
      <c r="B60" s="51" t="str">
        <f>'Para-responder'!C65</f>
        <v>Se cuenta con un procedimiento oficial para la documentación de los procedimientos de contratación administrativa que incluya al menos lo siguiente:
1.  Incorporación de los documentos al expediente en los dos días hábiles una vez recibidos por la Proveeduría
2. Los documentos se incluyen en el mismo orden en que se presentan por los oferentes o interesados
3. Control de acceso de la consulta de los expedientes
(LA RESPUESTA AFIRMATIVA REQUIERE QUE SE CUMPLAN LOS TRES PUNTOS.)</v>
      </c>
      <c r="C60" s="28" t="str">
        <f>'Para-responder'!E65</f>
        <v>SI</v>
      </c>
      <c r="D60" s="2"/>
      <c r="E60" s="4" t="str">
        <f t="shared" ref="E60:G60" si="47">IF(I60="X",$C60,"")</f>
        <v>SI</v>
      </c>
      <c r="F60" s="4" t="str">
        <f t="shared" si="47"/>
        <v/>
      </c>
      <c r="G60" s="4" t="str">
        <f t="shared" si="47"/>
        <v/>
      </c>
      <c r="H60" s="6"/>
      <c r="I60" s="4" t="s">
        <v>25</v>
      </c>
      <c r="J60" s="4"/>
      <c r="K60" s="4"/>
      <c r="L60" s="6"/>
      <c r="M60" s="6"/>
      <c r="N60" s="6"/>
      <c r="O60" s="6"/>
      <c r="P60" s="6"/>
      <c r="Q60" s="6"/>
      <c r="R60" s="6"/>
      <c r="S60" s="6"/>
      <c r="T60" s="6"/>
      <c r="U60" s="6"/>
      <c r="V60" s="6"/>
      <c r="W60" s="6"/>
      <c r="X60" s="6"/>
      <c r="Y60" s="6"/>
      <c r="Z60" s="6"/>
    </row>
    <row r="61" spans="1:26" ht="15.75" customHeight="1">
      <c r="A61" s="4"/>
      <c r="B61" s="51"/>
      <c r="C61" s="28"/>
      <c r="D61" s="2"/>
      <c r="E61" s="4"/>
      <c r="F61" s="4"/>
      <c r="G61" s="4"/>
      <c r="H61" s="6"/>
      <c r="I61" s="4"/>
      <c r="J61" s="4"/>
      <c r="K61" s="4"/>
      <c r="L61" s="6"/>
      <c r="M61" s="6"/>
      <c r="N61" s="6"/>
      <c r="O61" s="6"/>
      <c r="P61" s="6"/>
      <c r="Q61" s="6"/>
      <c r="R61" s="6"/>
      <c r="S61" s="6"/>
      <c r="T61" s="6"/>
      <c r="U61" s="6"/>
      <c r="V61" s="6"/>
      <c r="W61" s="6"/>
      <c r="X61" s="6"/>
      <c r="Y61" s="6"/>
      <c r="Z61" s="6"/>
    </row>
    <row r="62" spans="1:26" ht="15.75" customHeight="1">
      <c r="A62" s="30">
        <f>'Para-responder'!B67</f>
        <v>4</v>
      </c>
      <c r="B62" s="31" t="str">
        <f>'Para-responder'!C67</f>
        <v>PRESUPUESTO</v>
      </c>
      <c r="C62" s="28"/>
      <c r="D62" s="2"/>
      <c r="E62" s="32" t="s">
        <v>14</v>
      </c>
      <c r="F62" s="32" t="s">
        <v>16</v>
      </c>
      <c r="G62" s="32" t="s">
        <v>17</v>
      </c>
      <c r="H62" s="6"/>
      <c r="I62" s="32" t="s">
        <v>14</v>
      </c>
      <c r="J62" s="32" t="s">
        <v>16</v>
      </c>
      <c r="K62" s="32" t="s">
        <v>17</v>
      </c>
      <c r="L62" s="6"/>
      <c r="M62" s="6"/>
      <c r="N62" s="6"/>
      <c r="O62" s="6"/>
      <c r="P62" s="6"/>
      <c r="Q62" s="6"/>
      <c r="R62" s="6"/>
      <c r="S62" s="6"/>
      <c r="T62" s="6"/>
      <c r="U62" s="6"/>
      <c r="V62" s="6"/>
      <c r="W62" s="6"/>
      <c r="X62" s="6"/>
      <c r="Y62" s="6"/>
      <c r="Z62" s="6"/>
    </row>
    <row r="63" spans="1:26" ht="15.75" customHeight="1">
      <c r="A63" s="4" t="str">
        <f>'Para-responder'!B68</f>
        <v>4.1</v>
      </c>
      <c r="B63" s="51" t="str">
        <f>'Para-responder'!C68</f>
        <v>¿Existe vinculación entre el plan anual operativo y el presupuesto institucional en todas las fases del proceso plan-presupuesto?</v>
      </c>
      <c r="C63" s="28" t="str">
        <f>'Para-responder'!E68</f>
        <v>SI</v>
      </c>
      <c r="D63" s="2"/>
      <c r="E63" s="4" t="str">
        <f t="shared" ref="E63:G63" si="48">IF(I63="X",$C63,"")</f>
        <v>SI</v>
      </c>
      <c r="F63" s="4" t="str">
        <f t="shared" si="48"/>
        <v/>
      </c>
      <c r="G63" s="4" t="str">
        <f t="shared" si="48"/>
        <v/>
      </c>
      <c r="H63" s="6"/>
      <c r="I63" s="4" t="s">
        <v>25</v>
      </c>
      <c r="J63" s="4"/>
      <c r="K63" s="4"/>
      <c r="L63" s="6"/>
      <c r="M63" s="6"/>
      <c r="N63" s="6"/>
      <c r="O63" s="6"/>
      <c r="P63" s="6"/>
      <c r="Q63" s="6"/>
      <c r="R63" s="6"/>
      <c r="S63" s="6"/>
      <c r="T63" s="6"/>
      <c r="U63" s="6"/>
      <c r="V63" s="6"/>
      <c r="W63" s="6"/>
      <c r="X63" s="6"/>
      <c r="Y63" s="6"/>
      <c r="Z63" s="6"/>
    </row>
    <row r="64" spans="1:26" ht="15.75" customHeight="1">
      <c r="A64" s="4" t="str">
        <f>'Para-responder'!B69</f>
        <v>4.2</v>
      </c>
      <c r="B64" s="51" t="str">
        <f>'Para-responder'!C69</f>
        <v>¿Existe un manual de procedimientos que regule cada fase del proceso presupuestario, los plazos y los roles de los participantes?</v>
      </c>
      <c r="C64" s="28" t="str">
        <f>'Para-responder'!E69</f>
        <v>SI</v>
      </c>
      <c r="D64" s="2"/>
      <c r="E64" s="4" t="str">
        <f t="shared" ref="E64:G64" si="49">IF(I64="X",$C64,"")</f>
        <v/>
      </c>
      <c r="F64" s="4" t="str">
        <f t="shared" si="49"/>
        <v/>
      </c>
      <c r="G64" s="4" t="str">
        <f t="shared" si="49"/>
        <v>SI</v>
      </c>
      <c r="H64" s="6"/>
      <c r="I64" s="4"/>
      <c r="J64" s="4"/>
      <c r="K64" s="4" t="s">
        <v>25</v>
      </c>
      <c r="L64" s="6"/>
      <c r="M64" s="6"/>
      <c r="N64" s="6"/>
      <c r="O64" s="6"/>
      <c r="P64" s="6"/>
      <c r="Q64" s="6"/>
      <c r="R64" s="6"/>
      <c r="S64" s="6"/>
      <c r="T64" s="6"/>
      <c r="U64" s="6"/>
      <c r="V64" s="6"/>
      <c r="W64" s="6"/>
      <c r="X64" s="6"/>
      <c r="Y64" s="6"/>
      <c r="Z64" s="6"/>
    </row>
    <row r="65" spans="1:26" ht="15.75" customHeight="1">
      <c r="A65" s="4" t="str">
        <f>'Para-responder'!B70</f>
        <v>4.3</v>
      </c>
      <c r="B65" s="51" t="str">
        <f>'Para-responder'!C70</f>
        <v>¿Se publica en la página de Internet de la institución el presupuesto inicial anual de la entidad, a más tardar en el mes posterior a su aprobación?</v>
      </c>
      <c r="C65" s="28" t="str">
        <f>'Para-responder'!E70</f>
        <v>SI</v>
      </c>
      <c r="D65" s="2"/>
      <c r="E65" s="4" t="str">
        <f t="shared" ref="E65:G65" si="50">IF(I65="X",$C65,"")</f>
        <v/>
      </c>
      <c r="F65" s="4" t="str">
        <f t="shared" si="50"/>
        <v>SI</v>
      </c>
      <c r="G65" s="4" t="str">
        <f t="shared" si="50"/>
        <v/>
      </c>
      <c r="H65" s="6"/>
      <c r="I65" s="4"/>
      <c r="J65" s="4" t="s">
        <v>25</v>
      </c>
      <c r="K65" s="4"/>
      <c r="L65" s="6"/>
      <c r="M65" s="6"/>
      <c r="N65" s="6"/>
      <c r="O65" s="6"/>
      <c r="P65" s="6"/>
      <c r="Q65" s="6"/>
      <c r="R65" s="6"/>
      <c r="S65" s="6"/>
      <c r="T65" s="6"/>
      <c r="U65" s="6"/>
      <c r="V65" s="6"/>
      <c r="W65" s="6"/>
      <c r="X65" s="6"/>
      <c r="Y65" s="6"/>
      <c r="Z65" s="6"/>
    </row>
    <row r="66" spans="1:26" ht="15.75" customHeight="1">
      <c r="A66" s="4" t="str">
        <f>'Para-responder'!B71</f>
        <v>4.4</v>
      </c>
      <c r="B66" s="51" t="str">
        <f>'Para-responder'!C71</f>
        <v>¿La evaluación presupuestaria incluye el análisis de al menos los siguientes asuntos?:
a. Comportamiento de la ejecución de gastos más importantes.
b. Resultado de la ejecución presupuestaria parcial o final (superávit o déficit).
c. Desviaciones de mayor relevancia que afecten los objetivos, las metas y los resultados esperados en el plan anual.
d. Desempeño institucional y programático en términos de eficiencia, eficacia y economía.
e. Situación económico-financiera global de la institución.
f. Propuesta de medidas correctivas y acciones a seguir.
(LA RESPUESTA AFIRMATIVA REQUIERE QUE SE CUMPLAN LOS SEIS PUNTOS, COMO MÍNIMO.)</v>
      </c>
      <c r="C66" s="28" t="str">
        <f>'Para-responder'!E71</f>
        <v>SI</v>
      </c>
      <c r="D66" s="2"/>
      <c r="E66" s="4" t="str">
        <f t="shared" ref="E66:G66" si="51">IF(I66="X",$C66,"")</f>
        <v>SI</v>
      </c>
      <c r="F66" s="4" t="str">
        <f t="shared" si="51"/>
        <v/>
      </c>
      <c r="G66" s="4" t="str">
        <f t="shared" si="51"/>
        <v/>
      </c>
      <c r="H66" s="6"/>
      <c r="I66" s="4" t="s">
        <v>25</v>
      </c>
      <c r="J66" s="4"/>
      <c r="K66" s="4"/>
      <c r="L66" s="6"/>
      <c r="M66" s="6"/>
      <c r="N66" s="6"/>
      <c r="O66" s="6"/>
      <c r="P66" s="6"/>
      <c r="Q66" s="6"/>
      <c r="R66" s="6"/>
      <c r="S66" s="6"/>
      <c r="T66" s="6"/>
      <c r="U66" s="6"/>
      <c r="V66" s="6"/>
      <c r="W66" s="6"/>
      <c r="X66" s="6"/>
      <c r="Y66" s="6"/>
      <c r="Z66" s="6"/>
    </row>
    <row r="67" spans="1:26" ht="15.75" customHeight="1">
      <c r="A67" s="4" t="str">
        <f>'Para-responder'!B72</f>
        <v>4.5</v>
      </c>
      <c r="B67" s="51" t="str">
        <f>'Para-responder'!C72</f>
        <v>¿Se realiza, como parte de la evaluación presupuestaria, una valoración o un análisis individualizado de gasto al menos para los servicios que hayan sido identificados formalmente como más relevantes por  el Jerarca Institucional?</v>
      </c>
      <c r="C67" s="28" t="str">
        <f>'Para-responder'!E72</f>
        <v>SI</v>
      </c>
      <c r="D67" s="2"/>
      <c r="E67" s="4" t="str">
        <f t="shared" ref="E67:G67" si="52">IF(I67="X",$C67,"")</f>
        <v>SI</v>
      </c>
      <c r="F67" s="4" t="str">
        <f t="shared" si="52"/>
        <v/>
      </c>
      <c r="G67" s="4" t="str">
        <f t="shared" si="52"/>
        <v/>
      </c>
      <c r="H67" s="6"/>
      <c r="I67" s="4" t="s">
        <v>25</v>
      </c>
      <c r="J67" s="4"/>
      <c r="K67" s="4"/>
      <c r="L67" s="6"/>
      <c r="M67" s="6"/>
      <c r="N67" s="6"/>
      <c r="O67" s="6"/>
      <c r="P67" s="6"/>
      <c r="Q67" s="6"/>
      <c r="R67" s="6"/>
      <c r="S67" s="6"/>
      <c r="T67" s="6"/>
      <c r="U67" s="6"/>
      <c r="V67" s="6"/>
      <c r="W67" s="6"/>
      <c r="X67" s="6"/>
      <c r="Y67" s="6"/>
      <c r="Z67" s="6"/>
    </row>
    <row r="68" spans="1:26" ht="15.75" customHeight="1">
      <c r="A68" s="4" t="str">
        <f>'Para-responder'!B73</f>
        <v>4.6</v>
      </c>
      <c r="B68" s="51" t="str">
        <f>'Para-responder'!C73</f>
        <v>¿Se discuten y valoran periódicamente con el Jerarca Institucional  los resultados de los informes de ejecución presupuestaria?</v>
      </c>
      <c r="C68" s="28" t="str">
        <f>'Para-responder'!E73</f>
        <v>SI</v>
      </c>
      <c r="D68" s="2"/>
      <c r="E68" s="4" t="str">
        <f t="shared" ref="E68:G68" si="53">IF(I68="X",$C68,"")</f>
        <v>SI</v>
      </c>
      <c r="F68" s="4" t="str">
        <f t="shared" si="53"/>
        <v/>
      </c>
      <c r="G68" s="4" t="str">
        <f t="shared" si="53"/>
        <v/>
      </c>
      <c r="H68" s="6"/>
      <c r="I68" s="4" t="s">
        <v>25</v>
      </c>
      <c r="J68" s="4"/>
      <c r="K68" s="4"/>
      <c r="L68" s="6"/>
      <c r="M68" s="6"/>
      <c r="N68" s="6"/>
      <c r="O68" s="6"/>
      <c r="P68" s="6"/>
      <c r="Q68" s="6"/>
      <c r="R68" s="6"/>
      <c r="S68" s="6"/>
      <c r="T68" s="6"/>
      <c r="U68" s="6"/>
      <c r="V68" s="6"/>
      <c r="W68" s="6"/>
      <c r="X68" s="6"/>
      <c r="Y68" s="6"/>
      <c r="Z68" s="6"/>
    </row>
    <row r="69" spans="1:26" ht="15.75" customHeight="1">
      <c r="A69" s="4" t="str">
        <f>'Para-responder'!B74</f>
        <v>4.7</v>
      </c>
      <c r="B69" s="51" t="str">
        <f>'Para-responder'!C74</f>
        <v>¿Se revisa por un tercero independiente la liquidación presupuestaria?</v>
      </c>
      <c r="C69" s="28" t="str">
        <f>'Para-responder'!E74</f>
        <v>SI</v>
      </c>
      <c r="D69" s="2"/>
      <c r="E69" s="4" t="str">
        <f t="shared" ref="E69:G69" si="54">IF(I69="X",$C69,"")</f>
        <v/>
      </c>
      <c r="F69" s="4" t="str">
        <f t="shared" si="54"/>
        <v/>
      </c>
      <c r="G69" s="4" t="str">
        <f t="shared" si="54"/>
        <v>SI</v>
      </c>
      <c r="H69" s="6"/>
      <c r="I69" s="4"/>
      <c r="J69" s="4"/>
      <c r="K69" s="64" t="s">
        <v>25</v>
      </c>
      <c r="L69" s="6"/>
      <c r="M69" s="6"/>
      <c r="N69" s="6"/>
      <c r="O69" s="6"/>
      <c r="P69" s="6"/>
      <c r="Q69" s="6"/>
      <c r="R69" s="6"/>
      <c r="S69" s="6"/>
      <c r="T69" s="6"/>
      <c r="U69" s="6"/>
      <c r="V69" s="6"/>
      <c r="W69" s="6"/>
      <c r="X69" s="6"/>
      <c r="Y69" s="6"/>
      <c r="Z69" s="6"/>
    </row>
    <row r="70" spans="1:26" ht="15.75" customHeight="1">
      <c r="A70" s="4" t="str">
        <f>'Para-responder'!B75</f>
        <v>4.8</v>
      </c>
      <c r="B70" s="51" t="str">
        <f>'Para-responder'!C75</f>
        <v>¿Se publica en la página de Internet el informe de evaluación presupuestaria del año anterior, que comprenda la ejecución presupuestaria y el grado de cumplimiento de metas y objetivos, a más tardar durante el primer trimestre del año en ejecución?</v>
      </c>
      <c r="C70" s="28" t="str">
        <f>'Para-responder'!E75</f>
        <v>SI</v>
      </c>
      <c r="D70" s="2"/>
      <c r="E70" s="4" t="str">
        <f t="shared" ref="E70:G70" si="55">IF(I70="X",$C70,"")</f>
        <v/>
      </c>
      <c r="F70" s="4" t="str">
        <f t="shared" si="55"/>
        <v>SI</v>
      </c>
      <c r="G70" s="4" t="str">
        <f t="shared" si="55"/>
        <v/>
      </c>
      <c r="H70" s="6"/>
      <c r="I70" s="4"/>
      <c r="J70" s="64" t="s">
        <v>25</v>
      </c>
      <c r="K70" s="4"/>
      <c r="L70" s="6"/>
      <c r="M70" s="6"/>
      <c r="N70" s="6"/>
      <c r="O70" s="6"/>
      <c r="P70" s="6"/>
      <c r="Q70" s="6"/>
      <c r="R70" s="6"/>
      <c r="S70" s="6"/>
      <c r="T70" s="6"/>
      <c r="U70" s="6"/>
      <c r="V70" s="6"/>
      <c r="W70" s="6"/>
      <c r="X70" s="6"/>
      <c r="Y70" s="6"/>
      <c r="Z70" s="6"/>
    </row>
    <row r="71" spans="1:26" ht="15.75" customHeight="1">
      <c r="A71" s="4" t="str">
        <f>'Para-responder'!B76</f>
        <v>4.9</v>
      </c>
      <c r="B71" s="51" t="str">
        <f>'Para-responder'!C76</f>
        <v xml:space="preserve">¿Existen mecanismos o disposiciones internas para regular el proceso de visado de gastos? </v>
      </c>
      <c r="C71" s="28" t="str">
        <f>'Para-responder'!E76</f>
        <v>SI</v>
      </c>
      <c r="D71" s="2"/>
      <c r="E71" s="4" t="str">
        <f t="shared" ref="E71:G71" si="56">IF(I71="X",$C71,"")</f>
        <v/>
      </c>
      <c r="F71" s="4" t="str">
        <f t="shared" si="56"/>
        <v/>
      </c>
      <c r="G71" s="4" t="str">
        <f t="shared" si="56"/>
        <v>SI</v>
      </c>
      <c r="H71" s="6"/>
      <c r="I71" s="4"/>
      <c r="J71" s="4"/>
      <c r="K71" s="4" t="s">
        <v>25</v>
      </c>
      <c r="L71" s="6"/>
      <c r="M71" s="6"/>
      <c r="N71" s="6"/>
      <c r="O71" s="6"/>
      <c r="P71" s="6"/>
      <c r="Q71" s="6"/>
      <c r="R71" s="6"/>
      <c r="S71" s="6"/>
      <c r="T71" s="6"/>
      <c r="U71" s="6"/>
      <c r="V71" s="6"/>
      <c r="W71" s="6"/>
      <c r="X71" s="6"/>
      <c r="Y71" s="6"/>
      <c r="Z71" s="6"/>
    </row>
    <row r="72" spans="1:26" ht="15.75" customHeight="1">
      <c r="A72" s="4" t="str">
        <f>'Para-responder'!B77</f>
        <v>4.10</v>
      </c>
      <c r="B72" s="51" t="str">
        <f>'Para-responder'!C77</f>
        <v xml:space="preserve">¿Existe un funcionario responsable del visado de gastos, según lo establece el artículo 11 del Reglamento sobre Visado de Gastos?  </v>
      </c>
      <c r="C72" s="28" t="str">
        <f>'Para-responder'!E77</f>
        <v>SI</v>
      </c>
      <c r="D72" s="2"/>
      <c r="E72" s="4" t="str">
        <f t="shared" ref="E72:G72" si="57">IF(I72="X",$C72,"")</f>
        <v/>
      </c>
      <c r="F72" s="4" t="str">
        <f t="shared" si="57"/>
        <v/>
      </c>
      <c r="G72" s="4" t="str">
        <f t="shared" si="57"/>
        <v>SI</v>
      </c>
      <c r="H72" s="6"/>
      <c r="I72" s="4"/>
      <c r="J72" s="4"/>
      <c r="K72" s="64" t="s">
        <v>25</v>
      </c>
      <c r="L72" s="6"/>
      <c r="M72" s="6"/>
      <c r="N72" s="6"/>
      <c r="O72" s="6"/>
      <c r="P72" s="6"/>
      <c r="Q72" s="6"/>
      <c r="R72" s="6"/>
      <c r="S72" s="6"/>
      <c r="T72" s="6"/>
      <c r="U72" s="6"/>
      <c r="V72" s="6"/>
      <c r="W72" s="6"/>
      <c r="X72" s="6"/>
      <c r="Y72" s="6"/>
      <c r="Z72" s="6"/>
    </row>
    <row r="73" spans="1:26" ht="15.75" customHeight="1">
      <c r="A73" s="4" t="str">
        <f>'Para-responder'!B78</f>
        <v>4.11</v>
      </c>
      <c r="B73" s="51" t="str">
        <f>'Para-responder'!C78</f>
        <v>¿Se formulan distintos escenarios presupuestarios para elaborar el anteproyecto del presupuesto inicial que se somete al Ministerio de Hacienda?</v>
      </c>
      <c r="C73" s="28" t="str">
        <f>'Para-responder'!E78</f>
        <v>SI</v>
      </c>
      <c r="D73" s="2"/>
      <c r="E73" s="4" t="str">
        <f t="shared" ref="E73:G73" si="58">IF(I73="X",$C73,"")</f>
        <v/>
      </c>
      <c r="F73" s="4" t="str">
        <f t="shared" si="58"/>
        <v>SI</v>
      </c>
      <c r="G73" s="4" t="str">
        <f t="shared" si="58"/>
        <v/>
      </c>
      <c r="H73" s="6"/>
      <c r="I73" s="4"/>
      <c r="J73" s="4" t="s">
        <v>25</v>
      </c>
      <c r="K73" s="4"/>
      <c r="L73" s="6"/>
      <c r="M73" s="6"/>
      <c r="N73" s="6"/>
      <c r="O73" s="6"/>
      <c r="P73" s="6"/>
      <c r="Q73" s="6"/>
      <c r="R73" s="6"/>
      <c r="S73" s="6"/>
      <c r="T73" s="6"/>
      <c r="U73" s="6"/>
      <c r="V73" s="6"/>
      <c r="W73" s="6"/>
      <c r="X73" s="6"/>
      <c r="Y73" s="6"/>
      <c r="Z73" s="6"/>
    </row>
    <row r="74" spans="1:26" ht="15.75" customHeight="1">
      <c r="A74" s="4" t="str">
        <f>'Para-responder'!B79</f>
        <v>4.12</v>
      </c>
      <c r="B74" s="51" t="str">
        <f>'Para-responder'!C79</f>
        <v>¿En la elaboración del anteproyecto de presupuesto se consideran las variables de  la programación macroeconómica y los límites presupuestarios para las propuestas de los diferentes rubros de gastos?</v>
      </c>
      <c r="C74" s="28" t="str">
        <f>'Para-responder'!E79</f>
        <v>SI</v>
      </c>
      <c r="D74" s="2"/>
      <c r="E74" s="4" t="str">
        <f t="shared" ref="E74:G74" si="59">IF(I74="X",$C74,"")</f>
        <v/>
      </c>
      <c r="F74" s="4" t="str">
        <f t="shared" si="59"/>
        <v>SI</v>
      </c>
      <c r="G74" s="4" t="str">
        <f t="shared" si="59"/>
        <v/>
      </c>
      <c r="H74" s="6"/>
      <c r="I74" s="4"/>
      <c r="J74" s="4" t="s">
        <v>25</v>
      </c>
      <c r="K74" s="4"/>
      <c r="L74" s="6"/>
      <c r="M74" s="6"/>
      <c r="N74" s="6"/>
      <c r="O74" s="6"/>
      <c r="P74" s="6"/>
      <c r="Q74" s="6"/>
      <c r="R74" s="6"/>
      <c r="S74" s="6"/>
      <c r="T74" s="6"/>
      <c r="U74" s="6"/>
      <c r="V74" s="6"/>
      <c r="W74" s="6"/>
      <c r="X74" s="6"/>
      <c r="Y74" s="6"/>
      <c r="Z74" s="6"/>
    </row>
    <row r="75" spans="1:26" ht="15.75" customHeight="1">
      <c r="A75" s="4"/>
      <c r="B75" s="51"/>
      <c r="C75" s="28"/>
      <c r="D75" s="2"/>
      <c r="E75" s="4"/>
      <c r="F75" s="4"/>
      <c r="G75" s="4"/>
      <c r="H75" s="6"/>
      <c r="I75" s="4"/>
      <c r="J75" s="4"/>
      <c r="K75" s="4"/>
      <c r="L75" s="6"/>
      <c r="M75" s="6"/>
      <c r="N75" s="6"/>
      <c r="O75" s="6"/>
      <c r="P75" s="6"/>
      <c r="Q75" s="6"/>
      <c r="R75" s="6"/>
      <c r="S75" s="6"/>
      <c r="T75" s="6"/>
      <c r="U75" s="6"/>
      <c r="V75" s="6"/>
      <c r="W75" s="6"/>
      <c r="X75" s="6"/>
      <c r="Y75" s="6"/>
      <c r="Z75" s="6"/>
    </row>
    <row r="76" spans="1:26" ht="15.75" customHeight="1">
      <c r="A76" s="30">
        <f>'Para-responder'!B81</f>
        <v>5</v>
      </c>
      <c r="B76" s="31" t="str">
        <f>'Para-responder'!C81</f>
        <v>TECNOLOGÍAS DE LAS INFORMACIÓN</v>
      </c>
      <c r="C76" s="28"/>
      <c r="D76" s="2"/>
      <c r="E76" s="32" t="s">
        <v>14</v>
      </c>
      <c r="F76" s="32" t="s">
        <v>16</v>
      </c>
      <c r="G76" s="32" t="s">
        <v>17</v>
      </c>
      <c r="H76" s="6"/>
      <c r="I76" s="32" t="s">
        <v>14</v>
      </c>
      <c r="J76" s="32" t="s">
        <v>16</v>
      </c>
      <c r="K76" s="32" t="s">
        <v>17</v>
      </c>
      <c r="L76" s="6"/>
      <c r="M76" s="6"/>
      <c r="N76" s="6"/>
      <c r="O76" s="6"/>
      <c r="P76" s="6"/>
      <c r="Q76" s="6"/>
      <c r="R76" s="6"/>
      <c r="S76" s="6"/>
      <c r="T76" s="6"/>
      <c r="U76" s="6"/>
      <c r="V76" s="6"/>
      <c r="W76" s="6"/>
      <c r="X76" s="6"/>
      <c r="Y76" s="6"/>
      <c r="Z76" s="6"/>
    </row>
    <row r="77" spans="1:26" ht="15.75" customHeight="1">
      <c r="A77" s="4" t="str">
        <f>'Para-responder'!B82</f>
        <v>5.1</v>
      </c>
      <c r="B77" s="51" t="str">
        <f>'Para-responder'!C82</f>
        <v>¿La institución ha establecido una estructura formal del departamento de TI, que contemple el establecimiento de los roles y las responsabilidades de sus funcionarios?</v>
      </c>
      <c r="C77" s="28" t="str">
        <f>'Para-responder'!E82</f>
        <v>SI</v>
      </c>
      <c r="D77" s="2"/>
      <c r="E77" s="4" t="str">
        <f t="shared" ref="E77:G77" si="60">IF(I77="X",$C77,"")</f>
        <v/>
      </c>
      <c r="F77" s="4" t="str">
        <f t="shared" si="60"/>
        <v/>
      </c>
      <c r="G77" s="4" t="str">
        <f t="shared" si="60"/>
        <v>SI</v>
      </c>
      <c r="H77" s="6"/>
      <c r="I77" s="4"/>
      <c r="J77" s="4"/>
      <c r="K77" s="4" t="s">
        <v>25</v>
      </c>
      <c r="L77" s="6"/>
      <c r="M77" s="6"/>
      <c r="N77" s="6"/>
      <c r="O77" s="6"/>
      <c r="P77" s="6"/>
      <c r="Q77" s="6"/>
      <c r="R77" s="6"/>
      <c r="S77" s="6"/>
      <c r="T77" s="6"/>
      <c r="U77" s="6"/>
      <c r="V77" s="6"/>
      <c r="W77" s="6"/>
      <c r="X77" s="6"/>
      <c r="Y77" s="6"/>
      <c r="Z77" s="6"/>
    </row>
    <row r="78" spans="1:26" ht="15.75" customHeight="1">
      <c r="A78" s="4" t="str">
        <f>'Para-responder'!B83</f>
        <v>5.2</v>
      </c>
      <c r="B78" s="51" t="str">
        <f>'Para-responder'!C83</f>
        <v xml:space="preserve"> ¿Existen en la institución funcionarios formalmente designados para que conformen una representación razonable que como parte de sus labores, asesoren y apoyen al Jerarca Institucional en la toma de decisiones estratégicas en relación con el uso y el mantenimiento de tecnologías de información?</v>
      </c>
      <c r="C78" s="28" t="str">
        <f>'Para-responder'!E83</f>
        <v>SI</v>
      </c>
      <c r="D78" s="2"/>
      <c r="E78" s="4" t="str">
        <f t="shared" ref="E78:G78" si="61">IF(I78="X",$C78,"")</f>
        <v>SI</v>
      </c>
      <c r="F78" s="4" t="str">
        <f t="shared" si="61"/>
        <v/>
      </c>
      <c r="G78" s="4" t="str">
        <f t="shared" si="61"/>
        <v/>
      </c>
      <c r="H78" s="6"/>
      <c r="I78" s="4" t="s">
        <v>25</v>
      </c>
      <c r="J78" s="4"/>
      <c r="K78" s="4"/>
      <c r="L78" s="6"/>
      <c r="M78" s="6"/>
      <c r="N78" s="6"/>
      <c r="O78" s="6"/>
      <c r="P78" s="6"/>
      <c r="Q78" s="6"/>
      <c r="R78" s="6"/>
      <c r="S78" s="6"/>
      <c r="T78" s="6"/>
      <c r="U78" s="6"/>
      <c r="V78" s="6"/>
      <c r="W78" s="6"/>
      <c r="X78" s="6"/>
      <c r="Y78" s="6"/>
      <c r="Z78" s="6"/>
    </row>
    <row r="79" spans="1:26" ht="15.75" customHeight="1">
      <c r="A79" s="4" t="str">
        <f>'Para-responder'!B84</f>
        <v>5.3</v>
      </c>
      <c r="B79" s="51" t="str">
        <f>'Para-responder'!C84</f>
        <v>¿La institución cuenta con un plan estratégico de tecnologías de información vigente que al menos cumpla los siguientes requisitos?:
a. Describir la forma en que los objetivos estratégicos de TI están alineados con los objetivos estratégicos de la institución.
b. Disponer de un método para evaluar el impacto de TI en los objetivos estratégicos de la institución.
c. Incluir fuentes de financiamiento, estrategias de adquisiciones y un presupuesto que esté vinculado con el presupuesto institucional que se presenta ante la CGR.
(LA RESPUESTA AFIRMATIVA REQUIERE QUE SE CUMPLAN LOS TRES REQUISITOS, COMO MÍNIMO.)</v>
      </c>
      <c r="C79" s="28" t="str">
        <f>'Para-responder'!E84</f>
        <v>NO</v>
      </c>
      <c r="D79" s="2"/>
      <c r="E79" s="4" t="str">
        <f t="shared" ref="E79:G79" si="62">IF(I79="X",$C79,"")</f>
        <v>NO</v>
      </c>
      <c r="F79" s="4" t="str">
        <f t="shared" si="62"/>
        <v/>
      </c>
      <c r="G79" s="4" t="str">
        <f t="shared" si="62"/>
        <v/>
      </c>
      <c r="H79" s="6"/>
      <c r="I79" s="4" t="s">
        <v>25</v>
      </c>
      <c r="J79" s="4"/>
      <c r="K79" s="4"/>
      <c r="L79" s="6"/>
      <c r="M79" s="6"/>
      <c r="N79" s="6"/>
      <c r="O79" s="6"/>
      <c r="P79" s="6"/>
      <c r="Q79" s="6"/>
      <c r="R79" s="6"/>
      <c r="S79" s="6"/>
      <c r="T79" s="6"/>
      <c r="U79" s="6"/>
      <c r="V79" s="6"/>
      <c r="W79" s="6"/>
      <c r="X79" s="6"/>
      <c r="Y79" s="6"/>
      <c r="Z79" s="6"/>
    </row>
    <row r="80" spans="1:26" ht="15.75" customHeight="1">
      <c r="A80" s="4" t="str">
        <f>'Para-responder'!B85</f>
        <v>5.4</v>
      </c>
      <c r="B80" s="51" t="str">
        <f>'Para-responder'!C85</f>
        <v xml:space="preserve">¿La institución cuenta con un modelo de arquitectura de la información que:
a. Sea conocido y utilizado por el nivel gerencial de la institución?
b. Caracterice los datos de la institución, aunque sea a nivel general?
(LA RESPUESTA AFIRMATIVA REQUIERE QUE SE CUMPLAN AMBOS PUNTOS.)
</v>
      </c>
      <c r="C80" s="28" t="str">
        <f>'Para-responder'!E85</f>
        <v>NO</v>
      </c>
      <c r="D80" s="2"/>
      <c r="E80" s="4" t="str">
        <f t="shared" ref="E80:G80" si="63">IF(I80="X",$C80,"")</f>
        <v>NO</v>
      </c>
      <c r="F80" s="4" t="str">
        <f t="shared" si="63"/>
        <v/>
      </c>
      <c r="G80" s="4" t="str">
        <f t="shared" si="63"/>
        <v/>
      </c>
      <c r="H80" s="6"/>
      <c r="I80" s="4" t="s">
        <v>25</v>
      </c>
      <c r="J80" s="4"/>
      <c r="K80" s="4"/>
      <c r="L80" s="6"/>
      <c r="M80" s="6"/>
      <c r="N80" s="6"/>
      <c r="O80" s="6"/>
      <c r="P80" s="6"/>
      <c r="Q80" s="6"/>
      <c r="R80" s="6"/>
      <c r="S80" s="6"/>
      <c r="T80" s="6"/>
      <c r="U80" s="6"/>
      <c r="V80" s="6"/>
      <c r="W80" s="6"/>
      <c r="X80" s="6"/>
      <c r="Y80" s="6"/>
      <c r="Z80" s="6"/>
    </row>
    <row r="81" spans="1:26" ht="42" customHeight="1">
      <c r="A81" s="4" t="str">
        <f>'Para-responder'!B86</f>
        <v>5.5</v>
      </c>
      <c r="B81" s="51" t="str">
        <f>'Para-responder'!C86</f>
        <v>¿La institución cuenta con un modelo de plataforma tecnológica que defina los estándares, regulaciones y políticas para la adquisición, operación y administración de la capacidad tanto de hardware como de software de plataforma?</v>
      </c>
      <c r="C81" s="28" t="str">
        <f>'Para-responder'!E86</f>
        <v>NO</v>
      </c>
      <c r="D81" s="2"/>
      <c r="E81" s="4" t="str">
        <f t="shared" ref="E81:G81" si="64">IF(I81="X",$C81,"")</f>
        <v>NO</v>
      </c>
      <c r="F81" s="4" t="str">
        <f t="shared" si="64"/>
        <v/>
      </c>
      <c r="G81" s="4" t="str">
        <f t="shared" si="64"/>
        <v/>
      </c>
      <c r="H81" s="6"/>
      <c r="I81" s="4" t="s">
        <v>25</v>
      </c>
      <c r="J81" s="4"/>
      <c r="K81" s="4"/>
      <c r="L81" s="6"/>
      <c r="M81" s="6"/>
      <c r="N81" s="6"/>
      <c r="O81" s="6"/>
      <c r="P81" s="6"/>
      <c r="Q81" s="6"/>
      <c r="R81" s="6"/>
      <c r="S81" s="6"/>
      <c r="T81" s="6"/>
      <c r="U81" s="6"/>
      <c r="V81" s="6"/>
      <c r="W81" s="6"/>
      <c r="X81" s="6"/>
      <c r="Y81" s="6"/>
      <c r="Z81" s="6"/>
    </row>
    <row r="82" spans="1:26" ht="15.75" customHeight="1">
      <c r="A82" s="4" t="str">
        <f>'Para-responder'!B87</f>
        <v>5.6</v>
      </c>
      <c r="B82" s="51" t="str">
        <f>'Para-responder'!C87</f>
        <v>¿La institución cuenta con un modelo de aplicaciones (software) que defina los estándares para su desarrollo y/o adquisición?</v>
      </c>
      <c r="C82" s="28" t="str">
        <f>'Para-responder'!E87</f>
        <v>NO</v>
      </c>
      <c r="D82" s="2"/>
      <c r="E82" s="4" t="str">
        <f t="shared" ref="E82:G82" si="65">IF(I82="X",$C82,"")</f>
        <v>NO</v>
      </c>
      <c r="F82" s="4" t="str">
        <f t="shared" si="65"/>
        <v/>
      </c>
      <c r="G82" s="4" t="str">
        <f t="shared" si="65"/>
        <v/>
      </c>
      <c r="H82" s="6"/>
      <c r="I82" s="4" t="s">
        <v>25</v>
      </c>
      <c r="J82" s="4"/>
      <c r="K82" s="4"/>
      <c r="L82" s="6"/>
      <c r="M82" s="6"/>
      <c r="N82" s="6"/>
      <c r="O82" s="6"/>
      <c r="P82" s="6"/>
      <c r="Q82" s="6"/>
      <c r="R82" s="6"/>
      <c r="S82" s="6"/>
      <c r="T82" s="6"/>
      <c r="U82" s="6"/>
      <c r="V82" s="6"/>
      <c r="W82" s="6"/>
      <c r="X82" s="6"/>
      <c r="Y82" s="6"/>
      <c r="Z82" s="6"/>
    </row>
    <row r="83" spans="1:26" ht="15.75" customHeight="1">
      <c r="A83" s="4" t="str">
        <f>'Para-responder'!B88</f>
        <v>5.7</v>
      </c>
      <c r="B83" s="51" t="str">
        <f>'Para-responder'!C88</f>
        <v>¿La institución cuenta con un modelo de entrega de servicio de TI que defina los acuerdos de nivel de servicio con los usuarios?</v>
      </c>
      <c r="C83" s="28" t="str">
        <f>'Para-responder'!E88</f>
        <v>SI</v>
      </c>
      <c r="D83" s="2"/>
      <c r="E83" s="4" t="str">
        <f t="shared" ref="E83:G83" si="66">IF(I83="X",$C83,"")</f>
        <v/>
      </c>
      <c r="F83" s="4" t="str">
        <f t="shared" si="66"/>
        <v>SI</v>
      </c>
      <c r="G83" s="4" t="str">
        <f t="shared" si="66"/>
        <v/>
      </c>
      <c r="H83" s="6"/>
      <c r="I83" s="4"/>
      <c r="J83" s="4" t="s">
        <v>25</v>
      </c>
      <c r="K83" s="4"/>
      <c r="L83" s="6"/>
      <c r="M83" s="6"/>
      <c r="N83" s="6"/>
      <c r="O83" s="6"/>
      <c r="P83" s="6"/>
      <c r="Q83" s="6"/>
      <c r="R83" s="6"/>
      <c r="S83" s="6"/>
      <c r="T83" s="6"/>
      <c r="U83" s="6"/>
      <c r="V83" s="6"/>
      <c r="W83" s="6"/>
      <c r="X83" s="6"/>
      <c r="Y83" s="6"/>
      <c r="Z83" s="6"/>
    </row>
    <row r="84" spans="1:26" ht="15.75" customHeight="1">
      <c r="A84" s="4" t="str">
        <f>'Para-responder'!B89</f>
        <v>5.8</v>
      </c>
      <c r="B84" s="51" t="str">
        <f>'Para-responder'!C89</f>
        <v>¿Se ha oficializado en la institución un marco de gestión para la calidad en la  entrega de productos y servicios asociados a las tecnologías de  información?</v>
      </c>
      <c r="C84" s="28" t="str">
        <f>'Para-responder'!E89</f>
        <v>SI</v>
      </c>
      <c r="D84" s="2"/>
      <c r="E84" s="4" t="str">
        <f t="shared" ref="E84:G84" si="67">IF(I84="X",$C84,"")</f>
        <v/>
      </c>
      <c r="F84" s="4" t="str">
        <f t="shared" si="67"/>
        <v>SI</v>
      </c>
      <c r="G84" s="4" t="str">
        <f t="shared" si="67"/>
        <v/>
      </c>
      <c r="H84" s="6"/>
      <c r="I84" s="4"/>
      <c r="J84" s="4" t="s">
        <v>25</v>
      </c>
      <c r="K84" s="4"/>
      <c r="L84" s="6"/>
      <c r="M84" s="6"/>
      <c r="N84" s="6"/>
      <c r="O84" s="6"/>
      <c r="P84" s="6"/>
      <c r="Q84" s="6"/>
      <c r="R84" s="6"/>
      <c r="S84" s="6"/>
      <c r="T84" s="6"/>
      <c r="U84" s="6"/>
      <c r="V84" s="6"/>
      <c r="W84" s="6"/>
      <c r="X84" s="6"/>
      <c r="Y84" s="6"/>
      <c r="Z84" s="6"/>
    </row>
    <row r="85" spans="1:26" ht="15.75" customHeight="1">
      <c r="A85" s="4" t="str">
        <f>'Para-responder'!B90</f>
        <v>5.9</v>
      </c>
      <c r="B85" s="51" t="str">
        <f>'Para-responder'!C90</f>
        <v>¿La institución cuenta con directrices (o políticas) orientadas a lo siguiente?: 
a. La identificación de información en soporte digital, gestionada por la institución, que deba ser compartida con otras instituciones o que deba ser del conocimiento de la ciudadanía en general.
b. La implementación de mecanismos tecnológicos para comunicar dicha información a sus destinatarios.
(LA RESPUESTA AFIRMATIVA REQUIERE QUE SE CUMPLAN AMBOS PUNTOS.)</v>
      </c>
      <c r="C85" s="28" t="str">
        <f>'Para-responder'!E90</f>
        <v>SI</v>
      </c>
      <c r="D85" s="2"/>
      <c r="E85" s="4" t="str">
        <f t="shared" ref="E85:G85" si="68">IF(I85="X",$C85,"")</f>
        <v/>
      </c>
      <c r="F85" s="4" t="str">
        <f t="shared" si="68"/>
        <v>SI</v>
      </c>
      <c r="G85" s="4" t="str">
        <f t="shared" si="68"/>
        <v/>
      </c>
      <c r="H85" s="6"/>
      <c r="I85" s="4"/>
      <c r="J85" s="4" t="s">
        <v>25</v>
      </c>
      <c r="K85" s="4"/>
      <c r="L85" s="6"/>
      <c r="M85" s="6"/>
      <c r="N85" s="6"/>
      <c r="O85" s="6"/>
      <c r="P85" s="6"/>
      <c r="Q85" s="6"/>
      <c r="R85" s="6"/>
      <c r="S85" s="6"/>
      <c r="T85" s="6"/>
      <c r="U85" s="6"/>
      <c r="V85" s="6"/>
      <c r="W85" s="6"/>
      <c r="X85" s="6"/>
      <c r="Y85" s="6"/>
      <c r="Z85" s="6"/>
    </row>
    <row r="86" spans="1:26" ht="15.75" customHeight="1">
      <c r="A86" s="4" t="str">
        <f>'Para-responder'!B91</f>
        <v>5.10</v>
      </c>
      <c r="B86" s="51" t="str">
        <f>'Para-responder'!C91</f>
        <v xml:space="preserve"> La institución ha oficializado un marco de gestión para la seguridad de la información (tanto física como lógica), alineado al Plan Estratégico de TI, que identifique al menos lo siguiente:
a. Políticas y procedimientos de seguridad de la información
b. Gestión de riesgos asociados a la seguridad de la información
c. Marco legal y regulatorio relacionado con seguridad de la información, que la entidad debe cum
(LA RESPUESTA AFIRMATIVA REQUIERE QUE SE CUMPLAN LOS TRES PUNTOS.)</v>
      </c>
      <c r="C86" s="28" t="str">
        <f>'Para-responder'!E91</f>
        <v>SI</v>
      </c>
      <c r="D86" s="2"/>
      <c r="E86" s="4" t="str">
        <f t="shared" ref="E86:G86" si="69">IF(I86="X",$C86,"")</f>
        <v/>
      </c>
      <c r="F86" s="4" t="str">
        <f t="shared" si="69"/>
        <v/>
      </c>
      <c r="G86" s="4" t="str">
        <f t="shared" si="69"/>
        <v>SI</v>
      </c>
      <c r="H86" s="6"/>
      <c r="I86" s="4"/>
      <c r="J86" s="4"/>
      <c r="K86" s="4" t="s">
        <v>25</v>
      </c>
      <c r="L86" s="6"/>
      <c r="M86" s="6"/>
      <c r="N86" s="6"/>
      <c r="O86" s="6"/>
      <c r="P86" s="6"/>
      <c r="Q86" s="6"/>
      <c r="R86" s="6"/>
      <c r="S86" s="6"/>
      <c r="T86" s="6"/>
      <c r="U86" s="6"/>
      <c r="V86" s="6"/>
      <c r="W86" s="6"/>
      <c r="X86" s="6"/>
      <c r="Y86" s="6"/>
      <c r="Z86" s="6"/>
    </row>
    <row r="87" spans="1:26" ht="15.75" customHeight="1">
      <c r="A87" s="4" t="str">
        <f>'Para-responder'!B92</f>
        <v>5.11</v>
      </c>
      <c r="B87" s="51" t="str">
        <f>'Para-responder'!C92</f>
        <v>¿La institución ha definido, oficializado y comunicado políticas y procedimientos de seguridad lógica?</v>
      </c>
      <c r="C87" s="28" t="str">
        <f>'Para-responder'!E92</f>
        <v>SI</v>
      </c>
      <c r="D87" s="2"/>
      <c r="E87" s="4" t="str">
        <f t="shared" ref="E87:G87" si="70">IF(I87="X",$C87,"")</f>
        <v/>
      </c>
      <c r="F87" s="4" t="str">
        <f t="shared" si="70"/>
        <v/>
      </c>
      <c r="G87" s="4" t="str">
        <f t="shared" si="70"/>
        <v>SI</v>
      </c>
      <c r="H87" s="6"/>
      <c r="I87" s="4"/>
      <c r="J87" s="4"/>
      <c r="K87" s="4" t="s">
        <v>25</v>
      </c>
      <c r="L87" s="6"/>
      <c r="M87" s="6"/>
      <c r="N87" s="6"/>
      <c r="O87" s="6"/>
      <c r="P87" s="6"/>
      <c r="Q87" s="6"/>
      <c r="R87" s="6"/>
      <c r="S87" s="6"/>
      <c r="T87" s="6"/>
      <c r="U87" s="6"/>
      <c r="V87" s="6"/>
      <c r="W87" s="6"/>
      <c r="X87" s="6"/>
      <c r="Y87" s="6"/>
      <c r="Z87" s="6"/>
    </row>
    <row r="88" spans="1:26" ht="15.75" customHeight="1">
      <c r="A88" s="4" t="str">
        <f>'Para-responder'!B93</f>
        <v>5.12</v>
      </c>
      <c r="B88" s="51" t="str">
        <f>'Para-responder'!C93</f>
        <v>¿Se han definido e implementado procedimientos para otorgar, limitar y revocar el acceso físico al centro de cómputo y a otras instalaciones que mantienen equipos e información sensibles?</v>
      </c>
      <c r="C88" s="28" t="str">
        <f>'Para-responder'!E93</f>
        <v>SI</v>
      </c>
      <c r="D88" s="2"/>
      <c r="E88" s="4" t="str">
        <f t="shared" ref="E88:G88" si="71">IF(I88="X",$C88,"")</f>
        <v/>
      </c>
      <c r="F88" s="4" t="str">
        <f t="shared" si="71"/>
        <v/>
      </c>
      <c r="G88" s="4" t="str">
        <f t="shared" si="71"/>
        <v>SI</v>
      </c>
      <c r="H88" s="6"/>
      <c r="I88" s="4"/>
      <c r="J88" s="4"/>
      <c r="K88" s="4" t="s">
        <v>25</v>
      </c>
      <c r="L88" s="6"/>
      <c r="M88" s="6"/>
      <c r="N88" s="6"/>
      <c r="O88" s="6"/>
      <c r="P88" s="6"/>
      <c r="Q88" s="6"/>
      <c r="R88" s="6"/>
      <c r="S88" s="6"/>
      <c r="T88" s="6"/>
      <c r="U88" s="6"/>
      <c r="V88" s="6"/>
      <c r="W88" s="6"/>
      <c r="X88" s="6"/>
      <c r="Y88" s="6"/>
      <c r="Z88" s="6"/>
    </row>
    <row r="89" spans="1:26" ht="15.75" customHeight="1">
      <c r="A89" s="4" t="str">
        <f>'Para-responder'!B94</f>
        <v>5.13</v>
      </c>
      <c r="B89" s="51" t="str">
        <f>'Para-responder'!C94</f>
        <v>¿Se aplican medidas de prevención, detección y corrección para proteger los sistemas contra software malicioso (virus, gusanos, spyware, correo basura, software fraudulento, etc.)?</v>
      </c>
      <c r="C89" s="28" t="str">
        <f>'Para-responder'!E94</f>
        <v>NO</v>
      </c>
      <c r="D89" s="2"/>
      <c r="E89" s="4" t="str">
        <f t="shared" ref="E89:G89" si="72">IF(I89="X",$C89,"")</f>
        <v>NO</v>
      </c>
      <c r="F89" s="4" t="str">
        <f t="shared" si="72"/>
        <v/>
      </c>
      <c r="G89" s="4" t="str">
        <f t="shared" si="72"/>
        <v/>
      </c>
      <c r="H89" s="6"/>
      <c r="I89" s="4" t="s">
        <v>25</v>
      </c>
      <c r="J89" s="4"/>
      <c r="K89" s="4"/>
      <c r="L89" s="6"/>
      <c r="M89" s="6"/>
      <c r="N89" s="6"/>
      <c r="O89" s="6"/>
      <c r="P89" s="6"/>
      <c r="Q89" s="6"/>
      <c r="R89" s="6"/>
      <c r="S89" s="6"/>
      <c r="T89" s="6"/>
      <c r="U89" s="6"/>
      <c r="V89" s="6"/>
      <c r="W89" s="6"/>
      <c r="X89" s="6"/>
      <c r="Y89" s="6"/>
      <c r="Z89" s="6"/>
    </row>
    <row r="90" spans="1:26" ht="15.75" customHeight="1">
      <c r="A90" s="4" t="str">
        <f>'Para-responder'!B95</f>
        <v>5.14</v>
      </c>
      <c r="B90" s="51" t="str">
        <f>'Para-responder'!C95</f>
        <v>¿Se aplican políticas oficializadas que garanticen que la solicitud, el establecimiento, la emisión, la suspensión, la modificación y el cierre de cuentas de usuario y de los privilegios relacionados se hagan efectivas por el administrador de cuentas de usuario de manera inmediata?</v>
      </c>
      <c r="C90" s="28" t="str">
        <f>'Para-responder'!E95</f>
        <v>NO</v>
      </c>
      <c r="D90" s="2"/>
      <c r="E90" s="4" t="str">
        <f t="shared" ref="E90:G90" si="73">IF(I90="X",$C90,"")</f>
        <v/>
      </c>
      <c r="F90" s="4" t="str">
        <f t="shared" si="73"/>
        <v/>
      </c>
      <c r="G90" s="4" t="str">
        <f t="shared" si="73"/>
        <v>NO</v>
      </c>
      <c r="H90" s="6"/>
      <c r="I90" s="4"/>
      <c r="J90" s="4"/>
      <c r="K90" s="4" t="s">
        <v>25</v>
      </c>
      <c r="L90" s="6"/>
      <c r="M90" s="6"/>
      <c r="N90" s="6"/>
      <c r="O90" s="6"/>
      <c r="P90" s="6"/>
      <c r="Q90" s="6"/>
      <c r="R90" s="6"/>
      <c r="S90" s="6"/>
      <c r="T90" s="6"/>
      <c r="U90" s="6"/>
      <c r="V90" s="6"/>
      <c r="W90" s="6"/>
      <c r="X90" s="6"/>
      <c r="Y90" s="6"/>
      <c r="Z90" s="6"/>
    </row>
    <row r="91" spans="1:26" ht="15.75" customHeight="1">
      <c r="A91" s="4" t="str">
        <f>'Para-responder'!B96</f>
        <v>5.15</v>
      </c>
      <c r="B91" s="51" t="str">
        <f>'Para-responder'!C96</f>
        <v>¿Existe un plan formal que asegure la continuidad de los servicios de tecnologías de información en la organización?</v>
      </c>
      <c r="C91" s="28" t="str">
        <f>'Para-responder'!E96</f>
        <v>NO</v>
      </c>
      <c r="D91" s="2"/>
      <c r="E91" s="4" t="str">
        <f t="shared" ref="E91:G91" si="74">IF(I91="X",$C91,"")</f>
        <v>NO</v>
      </c>
      <c r="F91" s="4" t="str">
        <f t="shared" si="74"/>
        <v/>
      </c>
      <c r="G91" s="4" t="str">
        <f t="shared" si="74"/>
        <v/>
      </c>
      <c r="H91" s="6"/>
      <c r="I91" s="4" t="s">
        <v>25</v>
      </c>
      <c r="J91" s="4"/>
      <c r="K91" s="4"/>
      <c r="L91" s="6"/>
      <c r="M91" s="6"/>
      <c r="N91" s="6"/>
      <c r="O91" s="6"/>
      <c r="P91" s="6"/>
      <c r="Q91" s="6"/>
      <c r="R91" s="6"/>
      <c r="S91" s="6"/>
      <c r="T91" s="6"/>
      <c r="U91" s="6"/>
      <c r="V91" s="6"/>
      <c r="W91" s="6"/>
      <c r="X91" s="6"/>
      <c r="Y91" s="6"/>
      <c r="Z91" s="6"/>
    </row>
    <row r="92" spans="1:26" ht="15.75" customHeight="1">
      <c r="A92" s="4" t="str">
        <f>'Para-responder'!B97</f>
        <v>5.16</v>
      </c>
      <c r="B92" s="51" t="str">
        <f>'Para-responder'!C97</f>
        <v>¿Las políticas de TI se comunican a todos los usuarios internos y externos relevantes?</v>
      </c>
      <c r="C92" s="28" t="str">
        <f>'Para-responder'!E97</f>
        <v>SI</v>
      </c>
      <c r="D92" s="2"/>
      <c r="E92" s="4" t="str">
        <f t="shared" ref="E92:G92" si="75">IF(I92="X",$C92,"")</f>
        <v/>
      </c>
      <c r="F92" s="4" t="str">
        <f t="shared" si="75"/>
        <v>SI</v>
      </c>
      <c r="G92" s="4" t="str">
        <f t="shared" si="75"/>
        <v/>
      </c>
      <c r="H92" s="6"/>
      <c r="I92" s="4"/>
      <c r="J92" s="4" t="s">
        <v>25</v>
      </c>
      <c r="K92" s="4"/>
      <c r="L92" s="6"/>
      <c r="M92" s="6"/>
      <c r="N92" s="6"/>
      <c r="O92" s="6"/>
      <c r="P92" s="6"/>
      <c r="Q92" s="6"/>
      <c r="R92" s="6"/>
      <c r="S92" s="6"/>
      <c r="T92" s="6"/>
      <c r="U92" s="6"/>
      <c r="V92" s="6"/>
      <c r="W92" s="6"/>
      <c r="X92" s="6"/>
      <c r="Y92" s="6"/>
      <c r="Z92" s="6"/>
    </row>
    <row r="93" spans="1:26" ht="15.75" customHeight="1">
      <c r="A93" s="6"/>
      <c r="B93" s="6"/>
      <c r="C93" s="28"/>
      <c r="D93" s="2"/>
      <c r="E93" s="4"/>
      <c r="F93" s="4"/>
      <c r="G93" s="4"/>
      <c r="H93" s="6"/>
      <c r="I93" s="4"/>
      <c r="J93" s="4"/>
      <c r="K93" s="4"/>
      <c r="L93" s="6"/>
      <c r="M93" s="6"/>
      <c r="N93" s="6"/>
      <c r="O93" s="6"/>
      <c r="P93" s="6"/>
      <c r="Q93" s="6"/>
      <c r="R93" s="6"/>
      <c r="S93" s="6"/>
      <c r="T93" s="6"/>
      <c r="U93" s="6"/>
      <c r="V93" s="6"/>
      <c r="W93" s="6"/>
      <c r="X93" s="6"/>
      <c r="Y93" s="6"/>
      <c r="Z93" s="6"/>
    </row>
    <row r="94" spans="1:26" ht="15.75" customHeight="1">
      <c r="A94" s="6"/>
      <c r="B94" s="70" t="s">
        <v>346</v>
      </c>
      <c r="C94" s="71">
        <f>COUNTIF(C77:C92,"si")</f>
        <v>9</v>
      </c>
      <c r="D94" s="2"/>
      <c r="E94" s="71">
        <f t="shared" ref="E94:G94" si="76">COUNTIF(E77:E92,"si")</f>
        <v>1</v>
      </c>
      <c r="F94" s="71">
        <f t="shared" si="76"/>
        <v>4</v>
      </c>
      <c r="G94" s="71">
        <f t="shared" si="76"/>
        <v>4</v>
      </c>
      <c r="H94" s="6"/>
      <c r="I94" s="4"/>
      <c r="J94" s="4"/>
      <c r="K94" s="4"/>
      <c r="L94" s="6"/>
      <c r="M94" s="6"/>
      <c r="N94" s="6"/>
      <c r="O94" s="6"/>
      <c r="P94" s="6"/>
      <c r="Q94" s="6"/>
      <c r="R94" s="6"/>
      <c r="S94" s="6"/>
      <c r="T94" s="6"/>
      <c r="U94" s="6"/>
      <c r="V94" s="6"/>
      <c r="W94" s="6"/>
      <c r="X94" s="6"/>
      <c r="Y94" s="6"/>
      <c r="Z94" s="6"/>
    </row>
    <row r="95" spans="1:26" ht="15.75" customHeight="1">
      <c r="A95" s="6"/>
      <c r="B95" s="70" t="s">
        <v>349</v>
      </c>
      <c r="C95" s="71">
        <f>COUNTIF(C77:C92,"No")</f>
        <v>7</v>
      </c>
      <c r="D95" s="2"/>
      <c r="E95" s="71">
        <f t="shared" ref="E95:G95" si="77">COUNTIF(E77:E92,"No")</f>
        <v>6</v>
      </c>
      <c r="F95" s="71">
        <f t="shared" si="77"/>
        <v>0</v>
      </c>
      <c r="G95" s="71">
        <f t="shared" si="77"/>
        <v>1</v>
      </c>
      <c r="H95" s="6"/>
      <c r="I95" s="4"/>
      <c r="J95" s="4"/>
      <c r="K95" s="4"/>
      <c r="L95" s="6"/>
      <c r="M95" s="6"/>
      <c r="N95" s="6"/>
      <c r="O95" s="6"/>
      <c r="P95" s="6"/>
      <c r="Q95" s="6"/>
      <c r="R95" s="6"/>
      <c r="S95" s="6"/>
      <c r="T95" s="6"/>
      <c r="U95" s="6"/>
      <c r="V95" s="6"/>
      <c r="W95" s="6"/>
      <c r="X95" s="6"/>
      <c r="Y95" s="6"/>
      <c r="Z95" s="6"/>
    </row>
    <row r="96" spans="1:26" ht="15.75" customHeight="1">
      <c r="A96" s="6"/>
      <c r="B96" s="70" t="s">
        <v>353</v>
      </c>
      <c r="C96" s="71">
        <f>COUNTIF(C77:C92,"No APLICA")</f>
        <v>0</v>
      </c>
      <c r="D96" s="2"/>
      <c r="E96" s="71">
        <f t="shared" ref="E96:G96" si="78">COUNTIF(E77:E92,"No APLICA")</f>
        <v>0</v>
      </c>
      <c r="F96" s="71">
        <f t="shared" si="78"/>
        <v>0</v>
      </c>
      <c r="G96" s="71">
        <f t="shared" si="78"/>
        <v>0</v>
      </c>
      <c r="H96" s="6"/>
      <c r="I96" s="4"/>
      <c r="J96" s="4"/>
      <c r="K96" s="4"/>
      <c r="L96" s="6"/>
      <c r="M96" s="6"/>
      <c r="N96" s="6"/>
      <c r="O96" s="6"/>
      <c r="P96" s="6"/>
      <c r="Q96" s="6"/>
      <c r="R96" s="6"/>
      <c r="S96" s="6"/>
      <c r="T96" s="6"/>
      <c r="U96" s="6"/>
      <c r="V96" s="6"/>
      <c r="W96" s="6"/>
      <c r="X96" s="6"/>
      <c r="Y96" s="6"/>
      <c r="Z96" s="6"/>
    </row>
    <row r="97" spans="1:26" ht="15.75" customHeight="1">
      <c r="A97" s="6"/>
      <c r="B97" s="70" t="s">
        <v>358</v>
      </c>
      <c r="C97" s="71">
        <f>IF((SUM(C94:C96)-C96)=0,0,(C94*100/(SUM(C94:C96)-C96)))</f>
        <v>56.25</v>
      </c>
      <c r="D97" s="2"/>
      <c r="E97" s="71">
        <f t="shared" ref="E97:G97" si="79">IF((SUM(E94:E96)-E96)=0,0,(E94*100/(SUM(E94:E96)-E96)))</f>
        <v>14.285714285714286</v>
      </c>
      <c r="F97" s="71">
        <f t="shared" si="79"/>
        <v>100</v>
      </c>
      <c r="G97" s="71">
        <f t="shared" si="79"/>
        <v>80</v>
      </c>
      <c r="H97" s="6"/>
      <c r="I97" s="4"/>
      <c r="J97" s="4"/>
      <c r="K97" s="4"/>
      <c r="L97" s="6"/>
      <c r="M97" s="6"/>
      <c r="N97" s="6"/>
      <c r="O97" s="6"/>
      <c r="P97" s="6"/>
      <c r="Q97" s="6"/>
      <c r="R97" s="6"/>
      <c r="S97" s="6"/>
      <c r="T97" s="6"/>
      <c r="U97" s="6"/>
      <c r="V97" s="6"/>
      <c r="W97" s="6"/>
      <c r="X97" s="6"/>
      <c r="Y97" s="6"/>
      <c r="Z97" s="6"/>
    </row>
    <row r="98" spans="1:26" ht="15.75" customHeight="1">
      <c r="A98" s="6"/>
      <c r="B98" s="6"/>
      <c r="C98" s="28"/>
      <c r="D98" s="2"/>
      <c r="E98" s="4"/>
      <c r="F98" s="4"/>
      <c r="G98" s="4"/>
      <c r="H98" s="6"/>
      <c r="I98" s="4"/>
      <c r="J98" s="4"/>
      <c r="K98" s="4"/>
      <c r="L98" s="6"/>
      <c r="M98" s="6"/>
      <c r="N98" s="6"/>
      <c r="O98" s="6"/>
      <c r="P98" s="6"/>
      <c r="Q98" s="6"/>
      <c r="R98" s="6"/>
      <c r="S98" s="6"/>
      <c r="T98" s="6"/>
      <c r="U98" s="6"/>
      <c r="V98" s="6"/>
      <c r="W98" s="6"/>
      <c r="X98" s="6"/>
      <c r="Y98" s="6"/>
      <c r="Z98" s="6"/>
    </row>
    <row r="99" spans="1:26" ht="15.75" customHeight="1">
      <c r="A99" s="30">
        <f>'Para-responder'!B99</f>
        <v>6</v>
      </c>
      <c r="B99" s="31" t="str">
        <f>'Para-responder'!C99</f>
        <v>SERVICIO AL USUARIO</v>
      </c>
      <c r="C99" s="28"/>
      <c r="D99" s="2"/>
      <c r="E99" s="32" t="s">
        <v>14</v>
      </c>
      <c r="F99" s="32" t="s">
        <v>16</v>
      </c>
      <c r="G99" s="32" t="s">
        <v>17</v>
      </c>
      <c r="H99" s="6"/>
      <c r="I99" s="32" t="s">
        <v>14</v>
      </c>
      <c r="J99" s="32" t="s">
        <v>16</v>
      </c>
      <c r="K99" s="32" t="s">
        <v>17</v>
      </c>
      <c r="L99" s="6"/>
      <c r="M99" s="6"/>
      <c r="N99" s="6"/>
      <c r="O99" s="6"/>
      <c r="P99" s="6"/>
      <c r="Q99" s="6"/>
      <c r="R99" s="6"/>
      <c r="S99" s="6"/>
      <c r="T99" s="6"/>
      <c r="U99" s="6"/>
      <c r="V99" s="6"/>
      <c r="W99" s="6"/>
      <c r="X99" s="6"/>
      <c r="Y99" s="6"/>
      <c r="Z99" s="6"/>
    </row>
    <row r="100" spans="1:26" ht="15.75" customHeight="1">
      <c r="A100" s="4" t="str">
        <f>'Para-responder'!B100</f>
        <v>6.1</v>
      </c>
      <c r="B100" s="51" t="str">
        <f>'Para-responder'!C100</f>
        <v>¿La entidad ha definido, implementado y monitoreado medidas para simplificar las gestiones que le someten los usuarios de sus servicios, sean éstos personas físicas o jurídicas? Considere al menos lo siguiente:
a. Presentación única de documentos
b. Publicación de trámites y de la totalidad de sus requisitos
c. Publicidad sobre estado de trámites
(LA RESPUESTA AFIRMATIVA REQUIERE QUE SE CUMPLAN LOS TRES PUNTOS, COMO MÍNIMO)</v>
      </c>
      <c r="C100" s="28" t="str">
        <f>'Para-responder'!E100</f>
        <v>NO</v>
      </c>
      <c r="D100" s="2"/>
      <c r="E100" s="4" t="str">
        <f t="shared" ref="E100:G100" si="80">IF(I100="X",$C100,"")</f>
        <v>NO</v>
      </c>
      <c r="F100" s="4" t="str">
        <f t="shared" si="80"/>
        <v/>
      </c>
      <c r="G100" s="4" t="str">
        <f t="shared" si="80"/>
        <v/>
      </c>
      <c r="H100" s="6"/>
      <c r="I100" s="4" t="s">
        <v>25</v>
      </c>
      <c r="J100" s="4"/>
      <c r="K100" s="4"/>
      <c r="L100" s="6"/>
      <c r="M100" s="6"/>
      <c r="N100" s="6"/>
      <c r="O100" s="6"/>
      <c r="P100" s="6"/>
      <c r="Q100" s="6"/>
      <c r="R100" s="6"/>
      <c r="S100" s="6"/>
      <c r="T100" s="6"/>
      <c r="U100" s="6"/>
      <c r="V100" s="6"/>
      <c r="W100" s="6"/>
      <c r="X100" s="6"/>
      <c r="Y100" s="6"/>
      <c r="Z100" s="6"/>
    </row>
    <row r="101" spans="1:26" ht="15.75" customHeight="1">
      <c r="A101" s="4" t="str">
        <f>'Para-responder'!B101</f>
        <v>6.2</v>
      </c>
      <c r="B101" s="51" t="str">
        <f>'Para-responder'!C101</f>
        <v>¿La página de Internet de la institución contiene formularios y vínculos para realizar algún trámite en línea o para iniciarlo en el sitio y facilitar su posterior conclusión en las oficinas de la entidad?</v>
      </c>
      <c r="C101" s="28" t="str">
        <f>'Para-responder'!E101</f>
        <v>SI</v>
      </c>
      <c r="D101" s="2"/>
      <c r="E101" s="4" t="str">
        <f t="shared" ref="E101:G101" si="81">IF(I101="X",$C101,"")</f>
        <v>SI</v>
      </c>
      <c r="F101" s="4" t="str">
        <f t="shared" si="81"/>
        <v/>
      </c>
      <c r="G101" s="4" t="str">
        <f t="shared" si="81"/>
        <v/>
      </c>
      <c r="H101" s="6"/>
      <c r="I101" s="4" t="s">
        <v>25</v>
      </c>
      <c r="J101" s="4"/>
      <c r="K101" s="4"/>
      <c r="L101" s="6"/>
      <c r="M101" s="6"/>
      <c r="N101" s="6"/>
      <c r="O101" s="6"/>
      <c r="P101" s="6"/>
      <c r="Q101" s="6"/>
      <c r="R101" s="6"/>
      <c r="S101" s="6"/>
      <c r="T101" s="6"/>
      <c r="U101" s="6"/>
      <c r="V101" s="6"/>
      <c r="W101" s="6"/>
      <c r="X101" s="6"/>
      <c r="Y101" s="6"/>
      <c r="Z101" s="6"/>
    </row>
    <row r="102" spans="1:26" ht="15.75" customHeight="1">
      <c r="A102" s="4" t="str">
        <f>'Para-responder'!B102</f>
        <v>6.3</v>
      </c>
      <c r="B102" s="51" t="str">
        <f>'Para-responder'!C102</f>
        <v>¿La institución ha implementado mecanismos que le posibiliten la aceptación de documentos digitales mediante el uso de firma digital para la gestión de trámites de los usuarios?</v>
      </c>
      <c r="C102" s="28" t="str">
        <f>'Para-responder'!E102</f>
        <v>SI</v>
      </c>
      <c r="D102" s="2"/>
      <c r="E102" s="4" t="str">
        <f t="shared" ref="E102:G102" si="82">IF(I102="X",$C102,"")</f>
        <v>SI</v>
      </c>
      <c r="F102" s="4" t="str">
        <f t="shared" si="82"/>
        <v/>
      </c>
      <c r="G102" s="4" t="str">
        <f t="shared" si="82"/>
        <v/>
      </c>
      <c r="H102" s="6"/>
      <c r="I102" s="4" t="s">
        <v>25</v>
      </c>
      <c r="J102" s="4"/>
      <c r="K102" s="4"/>
      <c r="L102" s="6"/>
      <c r="M102" s="6"/>
      <c r="N102" s="6"/>
      <c r="O102" s="6"/>
      <c r="P102" s="6"/>
      <c r="Q102" s="6"/>
      <c r="R102" s="6"/>
      <c r="S102" s="6"/>
      <c r="T102" s="6"/>
      <c r="U102" s="6"/>
      <c r="V102" s="6"/>
      <c r="W102" s="6"/>
      <c r="X102" s="6"/>
      <c r="Y102" s="6"/>
      <c r="Z102" s="6"/>
    </row>
    <row r="103" spans="1:26" ht="15.75" customHeight="1">
      <c r="A103" s="4" t="str">
        <f>'Para-responder'!B103</f>
        <v>6.4</v>
      </c>
      <c r="B103" s="51" t="str">
        <f>'Para-responder'!C103</f>
        <v>¿Se cumplen los plazos máximos establecidos para el trámite de los asuntos o la prestación de servicios, al menos en el 95% de los casos?</v>
      </c>
      <c r="C103" s="28" t="str">
        <f>'Para-responder'!E103</f>
        <v>NO</v>
      </c>
      <c r="D103" s="2"/>
      <c r="E103" s="4" t="str">
        <f t="shared" ref="E103:G103" si="83">IF(I103="X",$C103,"")</f>
        <v>NO</v>
      </c>
      <c r="F103" s="4" t="str">
        <f t="shared" si="83"/>
        <v/>
      </c>
      <c r="G103" s="4" t="str">
        <f t="shared" si="83"/>
        <v/>
      </c>
      <c r="H103" s="6"/>
      <c r="I103" s="4" t="s">
        <v>25</v>
      </c>
      <c r="J103" s="4"/>
      <c r="K103" s="4"/>
      <c r="L103" s="6"/>
      <c r="M103" s="6"/>
      <c r="N103" s="6"/>
      <c r="O103" s="6"/>
      <c r="P103" s="6"/>
      <c r="Q103" s="6"/>
      <c r="R103" s="6"/>
      <c r="S103" s="6"/>
      <c r="T103" s="6"/>
      <c r="U103" s="6"/>
      <c r="V103" s="6"/>
      <c r="W103" s="6"/>
      <c r="X103" s="6"/>
      <c r="Y103" s="6"/>
      <c r="Z103" s="6"/>
    </row>
    <row r="104" spans="1:26" ht="15.75" customHeight="1">
      <c r="A104" s="4" t="str">
        <f>'Para-responder'!B104</f>
        <v>6.5</v>
      </c>
      <c r="B104" s="51" t="str">
        <f>'Para-responder'!C104</f>
        <v>¿La institución ha identificado, definido y comunicado los mecanismos por los que los usuarios de sus servicios (personas físicas o jurídicas, públicas o privadas) pueden comunicar sus inconformidades, reclamos, consultas, sugerencias, felicitaciones y otras manifestaciones, y los ha publicado o colocado en lugares visibles?</v>
      </c>
      <c r="C104" s="28" t="str">
        <f>'Para-responder'!E104</f>
        <v>SI</v>
      </c>
      <c r="D104" s="2"/>
      <c r="E104" s="4" t="str">
        <f t="shared" ref="E104:G104" si="84">IF(I104="X",$C104,"")</f>
        <v/>
      </c>
      <c r="F104" s="4" t="str">
        <f t="shared" si="84"/>
        <v>SI</v>
      </c>
      <c r="G104" s="4" t="str">
        <f t="shared" si="84"/>
        <v/>
      </c>
      <c r="H104" s="6"/>
      <c r="I104" s="4"/>
      <c r="J104" s="4" t="s">
        <v>25</v>
      </c>
      <c r="K104" s="4"/>
      <c r="L104" s="6"/>
      <c r="M104" s="6"/>
      <c r="N104" s="6"/>
      <c r="O104" s="6"/>
      <c r="P104" s="6"/>
      <c r="Q104" s="6"/>
      <c r="R104" s="6"/>
      <c r="S104" s="6"/>
      <c r="T104" s="6"/>
      <c r="U104" s="6"/>
      <c r="V104" s="6"/>
      <c r="W104" s="6"/>
      <c r="X104" s="6"/>
      <c r="Y104" s="6"/>
      <c r="Z104" s="6"/>
    </row>
    <row r="105" spans="1:26" ht="15.75" customHeight="1">
      <c r="A105" s="4" t="str">
        <f>'Para-responder'!B105</f>
        <v>6.6</v>
      </c>
      <c r="B105" s="51" t="str">
        <f>'Para-responder'!C105</f>
        <v>¿La institución cuenta con una contraloría de servicios u otra unidad que realice al menos las siguientes actividades?:
a. Proponer al jerarca los procedimientos y requisitos de recepción, tramitación, resolución y seguimiento de gestiones.
b. Vigilar que se atiendan las gestiones de los usuarios y que se observe su derecho a recibir respuesta.
c. Promover mejoras en los trámites y servicios.
(LA RESPUESTA AFIRMATIVA REQUIERE QUE SE REALICEN LAS TRES ACTIVIDADES.)</v>
      </c>
      <c r="C105" s="28" t="str">
        <f>'Para-responder'!E105</f>
        <v>SI</v>
      </c>
      <c r="D105" s="2"/>
      <c r="E105" s="4" t="str">
        <f t="shared" ref="E105:G105" si="85">IF(I105="X",$C105,"")</f>
        <v>SI</v>
      </c>
      <c r="F105" s="4" t="str">
        <f t="shared" si="85"/>
        <v/>
      </c>
      <c r="G105" s="4" t="str">
        <f t="shared" si="85"/>
        <v/>
      </c>
      <c r="H105" s="6"/>
      <c r="I105" s="4" t="s">
        <v>25</v>
      </c>
      <c r="J105" s="4"/>
      <c r="K105" s="4"/>
      <c r="L105" s="6"/>
      <c r="M105" s="6"/>
      <c r="N105" s="6"/>
      <c r="O105" s="6"/>
      <c r="P105" s="6"/>
      <c r="Q105" s="6"/>
      <c r="R105" s="6"/>
      <c r="S105" s="6"/>
      <c r="T105" s="6"/>
      <c r="U105" s="6"/>
      <c r="V105" s="6"/>
      <c r="W105" s="6"/>
      <c r="X105" s="6"/>
      <c r="Y105" s="6"/>
      <c r="Z105" s="6"/>
    </row>
    <row r="106" spans="1:26" ht="15.75" customHeight="1">
      <c r="A106" s="4" t="str">
        <f>'Para-responder'!B106</f>
        <v>6.7</v>
      </c>
      <c r="B106" s="51" t="str">
        <f>'Para-responder'!C106</f>
        <v>¿Se evalúa, por lo menos una vez al año, la satisfacción de los usuarios (personas físicas o jurídicas, públicas o privadas, según corresponda) con respecto al servicio que presta la institución, incluyendo el apoyo y las ayudas técnicas requeridos por las personas con discapacidad?</v>
      </c>
      <c r="C106" s="28" t="str">
        <f>'Para-responder'!E106</f>
        <v>SI</v>
      </c>
      <c r="D106" s="2"/>
      <c r="E106" s="4" t="str">
        <f t="shared" ref="E106:G106" si="86">IF(I106="X",$C106,"")</f>
        <v/>
      </c>
      <c r="F106" s="4" t="str">
        <f t="shared" si="86"/>
        <v>SI</v>
      </c>
      <c r="G106" s="4" t="str">
        <f t="shared" si="86"/>
        <v/>
      </c>
      <c r="H106" s="6"/>
      <c r="I106" s="4"/>
      <c r="J106" s="4" t="s">
        <v>25</v>
      </c>
      <c r="K106" s="4"/>
      <c r="L106" s="6"/>
      <c r="M106" s="6"/>
      <c r="N106" s="6"/>
      <c r="O106" s="6"/>
      <c r="P106" s="6"/>
      <c r="Q106" s="6"/>
      <c r="R106" s="6"/>
      <c r="S106" s="6"/>
      <c r="T106" s="6"/>
      <c r="U106" s="6"/>
      <c r="V106" s="6"/>
      <c r="W106" s="6"/>
      <c r="X106" s="6"/>
      <c r="Y106" s="6"/>
      <c r="Z106" s="6"/>
    </row>
    <row r="107" spans="1:26" ht="15.75" customHeight="1">
      <c r="A107" s="4" t="str">
        <f>'Para-responder'!B107</f>
        <v>6.8</v>
      </c>
      <c r="B107" s="51" t="str">
        <f>'Para-responder'!C107</f>
        <v>¿Se desarrollan planes de mejora con base en los resultados de las evaluaciones de satisfacción de los usuarios?</v>
      </c>
      <c r="C107" s="28" t="str">
        <f>'Para-responder'!E107</f>
        <v>SI</v>
      </c>
      <c r="D107" s="2"/>
      <c r="E107" s="4" t="str">
        <f t="shared" ref="E107:G107" si="87">IF(I107="X",$C107,"")</f>
        <v>SI</v>
      </c>
      <c r="F107" s="4" t="str">
        <f t="shared" si="87"/>
        <v/>
      </c>
      <c r="G107" s="4" t="str">
        <f t="shared" si="87"/>
        <v/>
      </c>
      <c r="H107" s="6"/>
      <c r="I107" s="4" t="s">
        <v>25</v>
      </c>
      <c r="J107" s="4"/>
      <c r="K107" s="4"/>
      <c r="L107" s="6"/>
      <c r="M107" s="6"/>
      <c r="N107" s="6"/>
      <c r="O107" s="6"/>
      <c r="P107" s="6"/>
      <c r="Q107" s="6"/>
      <c r="R107" s="6"/>
      <c r="S107" s="6"/>
      <c r="T107" s="6"/>
      <c r="U107" s="6"/>
      <c r="V107" s="6"/>
      <c r="W107" s="6"/>
      <c r="X107" s="6"/>
      <c r="Y107" s="6"/>
      <c r="Z107" s="6"/>
    </row>
    <row r="108" spans="1:26" ht="15.75" customHeight="1">
      <c r="A108" s="4" t="str">
        <f>'Para-responder'!B108</f>
        <v>6.9</v>
      </c>
      <c r="B108" s="51" t="str">
        <f>'Para-responder'!C108</f>
        <v>¿La institución ha emitido y divulgado, con base en la Ley N.° 9097, una política sobre la atención del derecho de petición que contenga al menos lo siguiente?:
a. Requisitos para solicitar información.
b. Condiciones de admisibilidad o rechazo de solicitudes.
c. Plazos de respuesta de las solicitudes de información.
d. Proceso interno de trámite de solicitudes.
(LA RESPUESTA AFIRMATIVA REQUIERE QUE SE CUMPLAN LOS CUATRO PUNTOS, COMO MÍNIMO.)</v>
      </c>
      <c r="C108" s="28" t="str">
        <f>'Para-responder'!E108</f>
        <v>NO</v>
      </c>
      <c r="D108" s="2"/>
      <c r="E108" s="4" t="str">
        <f t="shared" ref="E108:G108" si="88">IF(I108="X",$C108,"")</f>
        <v/>
      </c>
      <c r="F108" s="4" t="str">
        <f t="shared" si="88"/>
        <v>NO</v>
      </c>
      <c r="G108" s="4" t="str">
        <f t="shared" si="88"/>
        <v/>
      </c>
      <c r="H108" s="6"/>
      <c r="I108" s="4"/>
      <c r="J108" s="4" t="s">
        <v>25</v>
      </c>
      <c r="K108" s="4"/>
      <c r="L108" s="6"/>
      <c r="M108" s="6"/>
      <c r="N108" s="6"/>
      <c r="O108" s="6"/>
      <c r="P108" s="6"/>
      <c r="Q108" s="6"/>
      <c r="R108" s="6"/>
      <c r="S108" s="6"/>
      <c r="T108" s="6"/>
      <c r="U108" s="6"/>
      <c r="V108" s="6"/>
      <c r="W108" s="6"/>
      <c r="X108" s="6"/>
      <c r="Y108" s="6"/>
      <c r="Z108" s="6"/>
    </row>
    <row r="109" spans="1:26" ht="15.75" customHeight="1">
      <c r="A109" s="4" t="str">
        <f>'Para-responder'!B109</f>
        <v>6.10</v>
      </c>
      <c r="B109" s="51" t="str">
        <f>'Para-responder'!C109</f>
        <v>¿La institución ha definido y divulgado los criterios de admisibilidad de las denuncias que se le presenten, incluyendo lo siguiente?:
a. Explicación de cómo plantear una denuncia
b. Requisitos
c. Información adicional
(LA RESPUESTA AFIRMATIVA REQUIERE QUE SE CUMPLAN LOS TRES PUNTOS, COMO MÍNIMO.)</v>
      </c>
      <c r="C109" s="28" t="str">
        <f>'Para-responder'!E109</f>
        <v>SI</v>
      </c>
      <c r="D109" s="2"/>
      <c r="E109" s="4" t="str">
        <f t="shared" ref="E109:G109" si="89">IF(I109="X",$C109,"")</f>
        <v/>
      </c>
      <c r="F109" s="4" t="str">
        <f t="shared" si="89"/>
        <v/>
      </c>
      <c r="G109" s="4" t="str">
        <f t="shared" si="89"/>
        <v>SI</v>
      </c>
      <c r="H109" s="6"/>
      <c r="I109" s="4"/>
      <c r="J109" s="4"/>
      <c r="K109" s="4" t="s">
        <v>25</v>
      </c>
      <c r="L109" s="6"/>
      <c r="M109" s="6"/>
      <c r="N109" s="6"/>
      <c r="O109" s="6"/>
      <c r="P109" s="6"/>
      <c r="Q109" s="6"/>
      <c r="R109" s="6"/>
      <c r="S109" s="6"/>
      <c r="T109" s="6"/>
      <c r="U109" s="6"/>
      <c r="V109" s="6"/>
      <c r="W109" s="6"/>
      <c r="X109" s="6"/>
      <c r="Y109" s="6"/>
      <c r="Z109" s="6"/>
    </row>
    <row r="110" spans="1:26" ht="15.75" customHeight="1">
      <c r="A110" s="4" t="str">
        <f>'Para-responder'!B110</f>
        <v>6.11</v>
      </c>
      <c r="B110" s="51" t="str">
        <f>'Para-responder'!C110</f>
        <v>¿Se garantiza expresa y formalmente lo siguiente a los eventuales denunciantes, como parte de las regulaciones institucionales para el tratamiento de denuncias?:
a. La confidencialidad de la denuncia y del denunciante.
b. Que no se tomarán represalias contra el denunciante.
c. Que los efectos de cualquier represalia serán revertidos contra la persona que las emprenda, mediante la aplicación de las sanciones pertinentes.
(LA RESPUESTA AFIRMATIVA REQUIERE QUE SE CUMPLAN LOS TRES PUNTOS.)</v>
      </c>
      <c r="C110" s="28" t="str">
        <f>'Para-responder'!E110</f>
        <v>SI</v>
      </c>
      <c r="D110" s="2"/>
      <c r="E110" s="4" t="str">
        <f t="shared" ref="E110:G110" si="90">IF(I110="X",$C110,"")</f>
        <v/>
      </c>
      <c r="F110" s="4" t="str">
        <f t="shared" si="90"/>
        <v/>
      </c>
      <c r="G110" s="4" t="str">
        <f t="shared" si="90"/>
        <v>SI</v>
      </c>
      <c r="H110" s="6"/>
      <c r="I110" s="4"/>
      <c r="J110" s="4"/>
      <c r="K110" s="4" t="s">
        <v>25</v>
      </c>
      <c r="L110" s="6"/>
      <c r="M110" s="6"/>
      <c r="N110" s="6"/>
      <c r="O110" s="6"/>
      <c r="P110" s="6"/>
      <c r="Q110" s="6"/>
      <c r="R110" s="6"/>
      <c r="S110" s="6"/>
      <c r="T110" s="6"/>
      <c r="U110" s="6"/>
      <c r="V110" s="6"/>
      <c r="W110" s="6"/>
      <c r="X110" s="6"/>
      <c r="Y110" s="6"/>
      <c r="Z110" s="6"/>
    </row>
    <row r="111" spans="1:26" ht="15.75" customHeight="1">
      <c r="A111" s="4" t="str">
        <f>'Para-responder'!B111</f>
        <v>6.12</v>
      </c>
      <c r="B111" s="51" t="str">
        <f>'Para-responder'!C111</f>
        <v>¿Las regulaciones establecidas para el tratamiento de denuncias consideran lo siguiente?:
a. Explicación de cómo se investigará la denuncia
b. Aseguramiento de la independencia del investigador
c. Medios para comunicar el avance de la investigación al denunciante, así como los resultados finales
d. Mecanismos recursivos disponibles para el denunciante externo
e. Mecanismos de seguimiento para verificar el cumplimiento de lo resuelto
(LA RESPUESTA AFIRMATIVA REQUIERE QUE SE CUMPLAN LOS CINCO PUNTOS.)</v>
      </c>
      <c r="C111" s="28" t="str">
        <f>'Para-responder'!E111</f>
        <v>SI</v>
      </c>
      <c r="D111" s="2"/>
      <c r="E111" s="4" t="str">
        <f t="shared" ref="E111:G111" si="91">IF(I111="X",$C111,"")</f>
        <v/>
      </c>
      <c r="F111" s="4" t="str">
        <f t="shared" si="91"/>
        <v/>
      </c>
      <c r="G111" s="4" t="str">
        <f t="shared" si="91"/>
        <v>SI</v>
      </c>
      <c r="H111" s="6"/>
      <c r="I111" s="4"/>
      <c r="J111" s="4"/>
      <c r="K111" s="4" t="s">
        <v>25</v>
      </c>
      <c r="L111" s="6"/>
      <c r="M111" s="6"/>
      <c r="N111" s="6"/>
      <c r="O111" s="6"/>
      <c r="P111" s="6"/>
      <c r="Q111" s="6"/>
      <c r="R111" s="6"/>
      <c r="S111" s="6"/>
      <c r="T111" s="6"/>
      <c r="U111" s="6"/>
      <c r="V111" s="6"/>
      <c r="W111" s="6"/>
      <c r="X111" s="6"/>
      <c r="Y111" s="6"/>
      <c r="Z111" s="6"/>
    </row>
    <row r="112" spans="1:26" ht="15.75" customHeight="1">
      <c r="A112" s="4" t="str">
        <f>'Para-responder'!B112</f>
        <v>6.13</v>
      </c>
      <c r="B112" s="51" t="str">
        <f>'Para-responder'!C112</f>
        <v>¿La página de Internet de la institución muestra la siguiente información?:
a. Mapa del sitio
b. Una sección con información general de la entidad ("Acerca de", "Quiénes somos" o similar).
c. Datos actualizados de la entidad: localización física, teléfonos, fax, horarios de trabajo, nombre de los jerarcas y titulares subordinados.
d. Normativa básica que regula la entidad, tal como normas de conformación y funcionamiento.
e. Información sobre servicios actuales
f.  Boletines, noticias recientes o artículos de interés
g. Sección de "Preguntas frecuentes"
h. Funcionalidad Web "Contáctenos"
i. Información legal (p.e. términos de uso y políticas de privacidad)
j. Mecanismo para que el usuario califique o retroalimente el sitio de Internet
(LA RESPUESTA AFIRMATIVA REQUIERE QUE SE CUMPLAN TODOS LOS PUNTOS.)</v>
      </c>
      <c r="C112" s="28" t="str">
        <f>'Para-responder'!E112</f>
        <v>SI</v>
      </c>
      <c r="D112" s="2"/>
      <c r="E112" s="4" t="str">
        <f t="shared" ref="E112:G112" si="92">IF(I112="X",$C112,"")</f>
        <v/>
      </c>
      <c r="F112" s="4" t="str">
        <f t="shared" si="92"/>
        <v>SI</v>
      </c>
      <c r="G112" s="4" t="str">
        <f t="shared" si="92"/>
        <v/>
      </c>
      <c r="H112" s="6"/>
      <c r="I112" s="4"/>
      <c r="J112" s="4" t="s">
        <v>25</v>
      </c>
      <c r="K112" s="4"/>
      <c r="L112" s="6"/>
      <c r="M112" s="6"/>
      <c r="N112" s="6"/>
      <c r="O112" s="6"/>
      <c r="P112" s="6"/>
      <c r="Q112" s="6"/>
      <c r="R112" s="6"/>
      <c r="S112" s="6"/>
      <c r="T112" s="6"/>
      <c r="U112" s="6"/>
      <c r="V112" s="6"/>
      <c r="W112" s="6"/>
      <c r="X112" s="6"/>
      <c r="Y112" s="6"/>
      <c r="Z112" s="6"/>
    </row>
    <row r="113" spans="1:26" ht="15.75" customHeight="1">
      <c r="A113" s="4"/>
      <c r="B113" s="51"/>
      <c r="C113" s="28"/>
      <c r="D113" s="2"/>
      <c r="E113" s="4"/>
      <c r="F113" s="4"/>
      <c r="G113" s="4"/>
      <c r="H113" s="6"/>
      <c r="I113" s="4"/>
      <c r="J113" s="4"/>
      <c r="K113" s="4"/>
      <c r="L113" s="6"/>
      <c r="M113" s="6"/>
      <c r="N113" s="6"/>
      <c r="O113" s="6"/>
      <c r="P113" s="6"/>
      <c r="Q113" s="6"/>
      <c r="R113" s="6"/>
      <c r="S113" s="6"/>
      <c r="T113" s="6"/>
      <c r="U113" s="6"/>
      <c r="V113" s="6"/>
      <c r="W113" s="6"/>
      <c r="X113" s="6"/>
      <c r="Y113" s="6"/>
      <c r="Z113" s="6"/>
    </row>
    <row r="114" spans="1:26" ht="15.75" customHeight="1">
      <c r="A114" s="30">
        <f>'Para-responder'!B114</f>
        <v>7</v>
      </c>
      <c r="B114" s="31" t="str">
        <f>'Para-responder'!C114</f>
        <v>RECURSOS HUMANOS</v>
      </c>
      <c r="C114" s="28"/>
      <c r="D114" s="2"/>
      <c r="E114" s="32" t="s">
        <v>14</v>
      </c>
      <c r="F114" s="32" t="s">
        <v>16</v>
      </c>
      <c r="G114" s="32" t="s">
        <v>17</v>
      </c>
      <c r="H114" s="6"/>
      <c r="I114" s="32" t="s">
        <v>14</v>
      </c>
      <c r="J114" s="32" t="s">
        <v>16</v>
      </c>
      <c r="K114" s="32" t="s">
        <v>17</v>
      </c>
      <c r="L114" s="6"/>
      <c r="M114" s="6"/>
      <c r="N114" s="6"/>
      <c r="O114" s="6"/>
      <c r="P114" s="6"/>
      <c r="Q114" s="6"/>
      <c r="R114" s="6"/>
      <c r="S114" s="6"/>
      <c r="T114" s="6"/>
      <c r="U114" s="6"/>
      <c r="V114" s="6"/>
      <c r="W114" s="6"/>
      <c r="X114" s="6"/>
      <c r="Y114" s="6"/>
      <c r="Z114" s="6"/>
    </row>
    <row r="115" spans="1:26" ht="15.75" customHeight="1">
      <c r="A115" s="4" t="str">
        <f>'Para-responder'!B115</f>
        <v>7.1</v>
      </c>
      <c r="B115" s="6" t="str">
        <f>'Para-responder'!C115</f>
        <v>¿Existe en la entidad un programa de inducción para los nuevos empleados?</v>
      </c>
      <c r="C115" s="28" t="str">
        <f>'Para-responder'!E115</f>
        <v>SI</v>
      </c>
      <c r="D115" s="2"/>
      <c r="E115" s="4" t="str">
        <f t="shared" ref="E115:G115" si="93">IF(I115="X",$C115,"")</f>
        <v>SI</v>
      </c>
      <c r="F115" s="4" t="str">
        <f t="shared" si="93"/>
        <v/>
      </c>
      <c r="G115" s="4" t="str">
        <f t="shared" si="93"/>
        <v/>
      </c>
      <c r="H115" s="6"/>
      <c r="I115" s="64" t="s">
        <v>25</v>
      </c>
      <c r="J115" s="4"/>
      <c r="K115" s="4"/>
      <c r="L115" s="6"/>
      <c r="M115" s="6"/>
      <c r="N115" s="6"/>
      <c r="O115" s="6"/>
      <c r="P115" s="6"/>
      <c r="Q115" s="6"/>
      <c r="R115" s="6"/>
      <c r="S115" s="6"/>
      <c r="T115" s="6"/>
      <c r="U115" s="6"/>
      <c r="V115" s="6"/>
      <c r="W115" s="6"/>
      <c r="X115" s="6"/>
      <c r="Y115" s="6"/>
      <c r="Z115" s="6"/>
    </row>
    <row r="116" spans="1:26" ht="15.75" customHeight="1">
      <c r="A116" s="4" t="str">
        <f>'Para-responder'!B116</f>
        <v>7.2</v>
      </c>
      <c r="B116" s="6" t="str">
        <f>'Para-responder'!C116</f>
        <v>¿Se formula y ejecuta un programa anual de capacitación y desarrollo del personal?</v>
      </c>
      <c r="C116" s="28" t="str">
        <f>'Para-responder'!E116</f>
        <v>SI</v>
      </c>
      <c r="D116" s="2"/>
      <c r="E116" s="4" t="str">
        <f t="shared" ref="E116:G116" si="94">IF(I116="X",$C116,"")</f>
        <v>SI</v>
      </c>
      <c r="F116" s="4" t="str">
        <f t="shared" si="94"/>
        <v/>
      </c>
      <c r="G116" s="4" t="str">
        <f t="shared" si="94"/>
        <v/>
      </c>
      <c r="H116" s="6"/>
      <c r="I116" s="64" t="s">
        <v>25</v>
      </c>
      <c r="J116" s="4"/>
      <c r="K116" s="4"/>
      <c r="L116" s="6"/>
      <c r="M116" s="6"/>
      <c r="N116" s="6"/>
      <c r="O116" s="6"/>
      <c r="P116" s="6"/>
      <c r="Q116" s="6"/>
      <c r="R116" s="6"/>
      <c r="S116" s="6"/>
      <c r="T116" s="6"/>
      <c r="U116" s="6"/>
      <c r="V116" s="6"/>
      <c r="W116" s="6"/>
      <c r="X116" s="6"/>
      <c r="Y116" s="6"/>
      <c r="Z116" s="6"/>
    </row>
    <row r="117" spans="1:26" ht="15.75" customHeight="1">
      <c r="A117" s="4" t="str">
        <f>'Para-responder'!B117</f>
        <v>7.3</v>
      </c>
      <c r="B117" s="6" t="str">
        <f>'Para-responder'!C117</f>
        <v>¿Se tienen claramente definidos los procedimientos para la medición del desempeño de los funcionarios?</v>
      </c>
      <c r="C117" s="28" t="str">
        <f>'Para-responder'!E117</f>
        <v>SI</v>
      </c>
      <c r="D117" s="2"/>
      <c r="E117" s="4" t="str">
        <f t="shared" ref="E117:G117" si="95">IF(I117="X",$C117,"")</f>
        <v/>
      </c>
      <c r="F117" s="4" t="str">
        <f t="shared" si="95"/>
        <v>SI</v>
      </c>
      <c r="G117" s="4" t="str">
        <f t="shared" si="95"/>
        <v/>
      </c>
      <c r="H117" s="6"/>
      <c r="I117" s="4"/>
      <c r="J117" s="64" t="s">
        <v>25</v>
      </c>
      <c r="K117" s="4"/>
      <c r="L117" s="6"/>
      <c r="M117" s="6"/>
      <c r="N117" s="6"/>
      <c r="O117" s="6"/>
      <c r="P117" s="6"/>
      <c r="Q117" s="6"/>
      <c r="R117" s="6"/>
      <c r="S117" s="6"/>
      <c r="T117" s="6"/>
      <c r="U117" s="6"/>
      <c r="V117" s="6"/>
      <c r="W117" s="6"/>
      <c r="X117" s="6"/>
      <c r="Y117" s="6"/>
      <c r="Z117" s="6"/>
    </row>
    <row r="118" spans="1:26" ht="15.75" customHeight="1">
      <c r="A118" s="4" t="str">
        <f>'Para-responder'!B118</f>
        <v>7.4</v>
      </c>
      <c r="B118" s="6" t="str">
        <f>'Para-responder'!C118</f>
        <v>¿Se evaluó, en el periodo al que se refiere el IGI, el desempeño de por lo menos al 95% de los funcionarios?</v>
      </c>
      <c r="C118" s="28" t="str">
        <f>'Para-responder'!E118</f>
        <v>SI</v>
      </c>
      <c r="D118" s="2"/>
      <c r="E118" s="4" t="str">
        <f t="shared" ref="E118:G118" si="96">IF(I118="X",$C118,"")</f>
        <v>SI</v>
      </c>
      <c r="F118" s="4" t="str">
        <f t="shared" si="96"/>
        <v/>
      </c>
      <c r="G118" s="4" t="str">
        <f t="shared" si="96"/>
        <v/>
      </c>
      <c r="H118" s="6"/>
      <c r="I118" s="4" t="s">
        <v>25</v>
      </c>
      <c r="J118" s="4"/>
      <c r="K118" s="4"/>
      <c r="L118" s="6"/>
      <c r="M118" s="6"/>
      <c r="N118" s="6"/>
      <c r="O118" s="6"/>
      <c r="P118" s="6"/>
      <c r="Q118" s="6"/>
      <c r="R118" s="6"/>
      <c r="S118" s="6"/>
      <c r="T118" s="6"/>
      <c r="U118" s="6"/>
      <c r="V118" s="6"/>
      <c r="W118" s="6"/>
      <c r="X118" s="6"/>
      <c r="Y118" s="6"/>
      <c r="Z118" s="6"/>
    </row>
    <row r="119" spans="1:26" ht="15.75" customHeight="1">
      <c r="A119" s="4" t="str">
        <f>'Para-responder'!B119</f>
        <v>7.5</v>
      </c>
      <c r="B119" s="6" t="str">
        <f>'Para-responder'!C119</f>
        <v>¿La institución cuenta con medidas para fortalecer el desempeño de los funcionarios, con base en los resultados de la evaluación respectiva?</v>
      </c>
      <c r="C119" s="28" t="str">
        <f>'Para-responder'!E119</f>
        <v>SI</v>
      </c>
      <c r="D119" s="2"/>
      <c r="E119" s="4" t="str">
        <f t="shared" ref="E119:G119" si="97">IF(I119="X",$C119,"")</f>
        <v>SI</v>
      </c>
      <c r="F119" s="4" t="str">
        <f t="shared" si="97"/>
        <v/>
      </c>
      <c r="G119" s="4" t="str">
        <f t="shared" si="97"/>
        <v/>
      </c>
      <c r="H119" s="6"/>
      <c r="I119" s="4" t="s">
        <v>25</v>
      </c>
      <c r="J119" s="4"/>
      <c r="K119" s="4"/>
      <c r="L119" s="6"/>
      <c r="M119" s="6"/>
      <c r="N119" s="6"/>
      <c r="O119" s="6"/>
      <c r="P119" s="6"/>
      <c r="Q119" s="6"/>
      <c r="R119" s="6"/>
      <c r="S119" s="6"/>
      <c r="T119" s="6"/>
      <c r="U119" s="6"/>
      <c r="V119" s="6"/>
      <c r="W119" s="6"/>
      <c r="X119" s="6"/>
      <c r="Y119" s="6"/>
      <c r="Z119" s="6"/>
    </row>
    <row r="120" spans="1:26" ht="15.75" customHeight="1">
      <c r="A120" s="4" t="str">
        <f>'Para-responder'!B120</f>
        <v>7.6</v>
      </c>
      <c r="B120" s="6" t="str">
        <f>'Para-responder'!C120</f>
        <v>¿El 100% de los empleados determinados por la unidad de recursos humanos presentó la declaración jurada de bienes en el plazo establecido por la ley?</v>
      </c>
      <c r="C120" s="28" t="str">
        <f>'Para-responder'!E120</f>
        <v>SI</v>
      </c>
      <c r="D120" s="2"/>
      <c r="E120" s="4" t="str">
        <f t="shared" ref="E120:G120" si="98">IF(I120="X",$C120,"")</f>
        <v/>
      </c>
      <c r="F120" s="4" t="str">
        <f t="shared" si="98"/>
        <v/>
      </c>
      <c r="G120" s="4" t="str">
        <f t="shared" si="98"/>
        <v>SI</v>
      </c>
      <c r="H120" s="6"/>
      <c r="I120" s="4"/>
      <c r="J120" s="4"/>
      <c r="K120" s="64" t="s">
        <v>25</v>
      </c>
      <c r="L120" s="6"/>
      <c r="M120" s="6"/>
      <c r="N120" s="6"/>
      <c r="O120" s="6"/>
      <c r="P120" s="6"/>
      <c r="Q120" s="6"/>
      <c r="R120" s="6"/>
      <c r="S120" s="6"/>
      <c r="T120" s="6"/>
      <c r="U120" s="6"/>
      <c r="V120" s="6"/>
      <c r="W120" s="6"/>
      <c r="X120" s="6"/>
      <c r="Y120" s="6"/>
      <c r="Z120" s="6"/>
    </row>
    <row r="121" spans="1:26" ht="15.75" customHeight="1">
      <c r="A121" s="4" t="str">
        <f>'Para-responder'!B121</f>
        <v>7.7</v>
      </c>
      <c r="B121" s="6" t="str">
        <f>'Para-responder'!C121</f>
        <v>¿La entidad aplica algún instrumento para medir el clima organizacional al menos una vez al año?</v>
      </c>
      <c r="C121" s="28" t="str">
        <f>'Para-responder'!E121</f>
        <v>SI</v>
      </c>
      <c r="D121" s="2"/>
      <c r="E121" s="4" t="str">
        <f t="shared" ref="E121:G121" si="99">IF(I121="X",$C121,"")</f>
        <v/>
      </c>
      <c r="F121" s="4" t="str">
        <f t="shared" si="99"/>
        <v/>
      </c>
      <c r="G121" s="4" t="str">
        <f t="shared" si="99"/>
        <v>SI</v>
      </c>
      <c r="H121" s="6"/>
      <c r="I121" s="4"/>
      <c r="J121" s="4"/>
      <c r="K121" s="64" t="s">
        <v>25</v>
      </c>
      <c r="L121" s="6"/>
      <c r="M121" s="6"/>
      <c r="N121" s="6"/>
      <c r="O121" s="6"/>
      <c r="P121" s="6"/>
      <c r="Q121" s="6"/>
      <c r="R121" s="6"/>
      <c r="S121" s="6"/>
      <c r="T121" s="6"/>
      <c r="U121" s="6"/>
      <c r="V121" s="6"/>
      <c r="W121" s="6"/>
      <c r="X121" s="6"/>
      <c r="Y121" s="6"/>
      <c r="Z121" s="6"/>
    </row>
    <row r="122" spans="1:26" ht="15.75" customHeight="1">
      <c r="A122" s="4" t="str">
        <f>'Para-responder'!B122</f>
        <v>7.8</v>
      </c>
      <c r="B122" s="6" t="str">
        <f>'Para-responder'!C122</f>
        <v>¿Se definen y ejecutan planes de mejora con base en los resultados de las mediciones del clima organizacional?</v>
      </c>
      <c r="C122" s="28" t="str">
        <f>'Para-responder'!E122</f>
        <v>NO</v>
      </c>
      <c r="D122" s="2"/>
      <c r="E122" s="4" t="str">
        <f t="shared" ref="E122:G122" si="100">IF(I122="X",$C122,"")</f>
        <v/>
      </c>
      <c r="F122" s="4" t="str">
        <f t="shared" si="100"/>
        <v/>
      </c>
      <c r="G122" s="4" t="str">
        <f t="shared" si="100"/>
        <v>NO</v>
      </c>
      <c r="H122" s="6"/>
      <c r="I122" s="4"/>
      <c r="J122" s="4"/>
      <c r="K122" s="64" t="s">
        <v>25</v>
      </c>
      <c r="L122" s="6"/>
      <c r="M122" s="6"/>
      <c r="N122" s="6"/>
      <c r="O122" s="6"/>
      <c r="P122" s="6"/>
      <c r="Q122" s="6"/>
      <c r="R122" s="6"/>
      <c r="S122" s="6"/>
      <c r="T122" s="6"/>
      <c r="U122" s="6"/>
      <c r="V122" s="6"/>
      <c r="W122" s="6"/>
      <c r="X122" s="6"/>
      <c r="Y122" s="6"/>
      <c r="Z122" s="6"/>
    </row>
    <row r="123" spans="1:26" ht="15.75" customHeight="1">
      <c r="A123" s="4" t="str">
        <f>'Para-responder'!B123</f>
        <v>7.9</v>
      </c>
      <c r="B123" s="6" t="str">
        <f>'Para-responder'!C123</f>
        <v>¿La institución publica en su página de Internet o por otros medios, para conocimiento del público en general, lo siguiente?:
a. Información sobre plazas disponibles.
b. Descripciones de todas las clases de puestos y sus requisitos.
c. Índice salarial vigente en la institución.
d. Estadísticas relacionadas con incapacidades, vacaciones y evaluación del personal.
(LA RESPUESTA AFIRMATIVA REQUIERE QUE SE CUMPLAN LOS CUATRO PUNTOS.)</v>
      </c>
      <c r="C123" s="28" t="str">
        <f>'Para-responder'!E123</f>
        <v>SI</v>
      </c>
      <c r="D123" s="2"/>
      <c r="E123" s="4" t="str">
        <f t="shared" ref="E123:G123" si="101">IF(I123="X",$C123,"")</f>
        <v/>
      </c>
      <c r="F123" s="4" t="str">
        <f t="shared" si="101"/>
        <v>SI</v>
      </c>
      <c r="G123" s="4" t="str">
        <f t="shared" si="101"/>
        <v/>
      </c>
      <c r="H123" s="6"/>
      <c r="I123" s="4"/>
      <c r="J123" s="64" t="s">
        <v>25</v>
      </c>
      <c r="K123" s="4"/>
      <c r="L123" s="6"/>
      <c r="M123" s="6"/>
      <c r="N123" s="6"/>
      <c r="O123" s="6"/>
      <c r="P123" s="6"/>
      <c r="Q123" s="6"/>
      <c r="R123" s="6"/>
      <c r="S123" s="6"/>
      <c r="T123" s="6"/>
      <c r="U123" s="6"/>
      <c r="V123" s="6"/>
      <c r="W123" s="6"/>
      <c r="X123" s="6"/>
      <c r="Y123" s="6"/>
      <c r="Z123" s="6"/>
    </row>
    <row r="124" spans="1:26" ht="15.75" customHeight="1">
      <c r="A124" s="4" t="str">
        <f>'Para-responder'!B124</f>
        <v>7.10</v>
      </c>
      <c r="B124" s="6" t="str">
        <f>'Para-responder'!C124</f>
        <v>¿La institución publica en su página de Internet o por otros medios, para conocimiento del público en general, los atestados académicos y de experiencia de los puestos gerenciales y políticos?</v>
      </c>
      <c r="C124" s="28" t="str">
        <f>'Para-responder'!E124</f>
        <v>SI</v>
      </c>
      <c r="D124" s="2"/>
      <c r="E124" s="4" t="str">
        <f t="shared" ref="E124:G124" si="102">IF(I124="X",$C124,"")</f>
        <v/>
      </c>
      <c r="F124" s="4" t="str">
        <f t="shared" si="102"/>
        <v>SI</v>
      </c>
      <c r="G124" s="4" t="str">
        <f t="shared" si="102"/>
        <v/>
      </c>
      <c r="H124" s="6"/>
      <c r="I124" s="4"/>
      <c r="J124" s="64" t="s">
        <v>25</v>
      </c>
      <c r="K124" s="4"/>
      <c r="L124" s="6"/>
      <c r="M124" s="6"/>
      <c r="N124" s="6"/>
      <c r="O124" s="6"/>
      <c r="P124" s="6"/>
      <c r="Q124" s="6"/>
      <c r="R124" s="6"/>
      <c r="S124" s="6"/>
      <c r="T124" s="6"/>
      <c r="U124" s="6"/>
      <c r="V124" s="6"/>
      <c r="W124" s="6"/>
      <c r="X124" s="6"/>
      <c r="Y124" s="6"/>
      <c r="Z124" s="6"/>
    </row>
    <row r="125" spans="1:26" ht="15.75" customHeight="1">
      <c r="A125" s="4" t="str">
        <f>'Para-responder'!B125</f>
        <v>7.11</v>
      </c>
      <c r="B125" s="6" t="str">
        <f>'Para-responder'!C125</f>
        <v>¿Los informes de fin de gestión de los funcionarios que han dejado la entidad durante el año, fueron elaborados observando la normativa aplicable y se publicaron en la página de Internet de la institución a más tardar durante la semana posterior a la conclusión del servicio?</v>
      </c>
      <c r="C125" s="28" t="str">
        <f>'Para-responder'!E125</f>
        <v>SI</v>
      </c>
      <c r="D125" s="2"/>
      <c r="E125" s="4" t="str">
        <f t="shared" ref="E125:G125" si="103">IF(I125="X",$C125,"")</f>
        <v/>
      </c>
      <c r="F125" s="4" t="str">
        <f t="shared" si="103"/>
        <v>SI</v>
      </c>
      <c r="G125" s="4" t="str">
        <f t="shared" si="103"/>
        <v/>
      </c>
      <c r="H125" s="6"/>
      <c r="I125" s="4"/>
      <c r="J125" s="64" t="s">
        <v>25</v>
      </c>
      <c r="K125" s="4"/>
      <c r="L125" s="6"/>
      <c r="M125" s="6"/>
      <c r="N125" s="6"/>
      <c r="O125" s="6"/>
      <c r="P125" s="6"/>
      <c r="Q125" s="6"/>
      <c r="R125" s="6"/>
      <c r="S125" s="6"/>
      <c r="T125" s="6"/>
      <c r="U125" s="6"/>
      <c r="V125" s="6"/>
      <c r="W125" s="6"/>
      <c r="X125" s="6"/>
      <c r="Y125" s="6"/>
      <c r="Z125" s="6"/>
    </row>
    <row r="126" spans="1:26" ht="15.75" customHeight="1">
      <c r="A126" s="4" t="str">
        <f>'Para-responder'!B126</f>
        <v>7.12</v>
      </c>
      <c r="B126" s="6" t="str">
        <f>'Para-responder'!C126</f>
        <v xml:space="preserve">¿La institución aplica políticas oficializadas para que el 100% de su personal disfrute de sus vacaciones anualmente? </v>
      </c>
      <c r="C126" s="28" t="str">
        <f>'Para-responder'!E126</f>
        <v>SI</v>
      </c>
      <c r="D126" s="2"/>
      <c r="E126" s="4" t="str">
        <f t="shared" ref="E126:G126" si="104">IF(I126="X",$C126,"")</f>
        <v/>
      </c>
      <c r="F126" s="4" t="str">
        <f t="shared" si="104"/>
        <v/>
      </c>
      <c r="G126" s="4" t="str">
        <f t="shared" si="104"/>
        <v>SI</v>
      </c>
      <c r="H126" s="6"/>
      <c r="I126" s="4"/>
      <c r="J126" s="4"/>
      <c r="K126" s="64" t="s">
        <v>25</v>
      </c>
      <c r="L126" s="6"/>
      <c r="M126" s="6"/>
      <c r="N126" s="6"/>
      <c r="O126" s="6"/>
      <c r="P126" s="6"/>
      <c r="Q126" s="6"/>
      <c r="R126" s="6"/>
      <c r="S126" s="6"/>
      <c r="T126" s="6"/>
      <c r="U126" s="6"/>
      <c r="V126" s="6"/>
      <c r="W126" s="6"/>
      <c r="X126" s="6"/>
      <c r="Y126" s="6"/>
      <c r="Z126" s="6"/>
    </row>
    <row r="127" spans="1:26" ht="15.75" customHeight="1">
      <c r="A127" s="4" t="str">
        <f>'Para-responder'!B127</f>
        <v>7.13</v>
      </c>
      <c r="B127" s="6" t="str">
        <f>'Para-responder'!C127</f>
        <v xml:space="preserve"> ¿La institución cuenta con un plan de desarrollo de competencias para los puestos de mayor relevancia de la institución?</v>
      </c>
      <c r="C127" s="28" t="str">
        <f>'Para-responder'!E127</f>
        <v>SI</v>
      </c>
      <c r="D127" s="2"/>
      <c r="E127" s="4" t="str">
        <f t="shared" ref="E127:G127" si="105">IF(I127="X",$C127,"")</f>
        <v>SI</v>
      </c>
      <c r="F127" s="4" t="str">
        <f t="shared" si="105"/>
        <v/>
      </c>
      <c r="G127" s="4" t="str">
        <f t="shared" si="105"/>
        <v/>
      </c>
      <c r="H127" s="6"/>
      <c r="I127" s="64" t="s">
        <v>25</v>
      </c>
      <c r="J127" s="4"/>
      <c r="K127" s="4"/>
      <c r="L127" s="6"/>
      <c r="M127" s="6"/>
      <c r="N127" s="6"/>
      <c r="O127" s="6"/>
      <c r="P127" s="6"/>
      <c r="Q127" s="6"/>
      <c r="R127" s="6"/>
      <c r="S127" s="6"/>
      <c r="T127" s="6"/>
      <c r="U127" s="6"/>
      <c r="V127" s="6"/>
      <c r="W127" s="6"/>
      <c r="X127" s="6"/>
      <c r="Y127" s="6"/>
      <c r="Z127" s="6"/>
    </row>
    <row r="128" spans="1:26" ht="15.75" customHeight="1">
      <c r="A128" s="6"/>
      <c r="B128" s="51"/>
      <c r="C128" s="28"/>
      <c r="D128" s="2"/>
      <c r="E128" s="4"/>
      <c r="F128" s="4"/>
      <c r="G128" s="4"/>
      <c r="H128" s="6"/>
      <c r="I128" s="4"/>
      <c r="J128" s="4"/>
      <c r="K128" s="4"/>
      <c r="L128" s="6"/>
      <c r="M128" s="6"/>
      <c r="N128" s="6"/>
      <c r="O128" s="6"/>
      <c r="P128" s="6"/>
      <c r="Q128" s="6"/>
      <c r="R128" s="6"/>
      <c r="S128" s="6"/>
      <c r="T128" s="6"/>
      <c r="U128" s="6"/>
      <c r="V128" s="6"/>
      <c r="W128" s="6"/>
      <c r="X128" s="6"/>
      <c r="Y128" s="6"/>
      <c r="Z128" s="6"/>
    </row>
    <row r="129" spans="1:26" ht="15.75" customHeight="1">
      <c r="A129" s="75"/>
      <c r="B129" s="75"/>
      <c r="C129" s="76"/>
      <c r="D129" s="77"/>
      <c r="E129" s="64"/>
      <c r="F129" s="64"/>
      <c r="G129" s="64"/>
      <c r="H129" s="75"/>
      <c r="I129" s="64"/>
      <c r="J129" s="64"/>
      <c r="K129" s="64"/>
      <c r="L129" s="6"/>
      <c r="M129" s="6"/>
      <c r="N129" s="6"/>
      <c r="O129" s="6"/>
      <c r="P129" s="6"/>
      <c r="Q129" s="6"/>
      <c r="R129" s="6"/>
      <c r="S129" s="6"/>
      <c r="T129" s="6"/>
      <c r="U129" s="6"/>
      <c r="V129" s="6"/>
      <c r="W129" s="6"/>
      <c r="X129" s="6"/>
      <c r="Y129" s="6"/>
      <c r="Z129" s="6"/>
    </row>
    <row r="130" spans="1:26" ht="15.75" customHeight="1">
      <c r="A130" s="6"/>
      <c r="B130" s="6"/>
      <c r="C130" s="17"/>
      <c r="D130" s="2"/>
      <c r="E130" s="4"/>
      <c r="F130" s="4"/>
      <c r="G130" s="4"/>
      <c r="H130" s="6"/>
      <c r="I130" s="4"/>
      <c r="J130" s="4"/>
      <c r="K130" s="4"/>
      <c r="L130" s="6"/>
      <c r="M130" s="6"/>
      <c r="N130" s="6"/>
      <c r="O130" s="6"/>
      <c r="P130" s="6"/>
      <c r="Q130" s="6"/>
      <c r="R130" s="6"/>
      <c r="S130" s="6"/>
      <c r="T130" s="6"/>
      <c r="U130" s="6"/>
      <c r="V130" s="6"/>
      <c r="W130" s="6"/>
      <c r="X130" s="6"/>
      <c r="Y130" s="6"/>
      <c r="Z130" s="6"/>
    </row>
    <row r="131" spans="1:26" ht="15.75" customHeight="1">
      <c r="A131" s="4"/>
      <c r="B131" s="70" t="s">
        <v>346</v>
      </c>
      <c r="C131" s="71">
        <f>COUNTIF(C9:C24,"si")</f>
        <v>15</v>
      </c>
      <c r="D131" s="2"/>
      <c r="E131" s="71">
        <f t="shared" ref="E131:G131" si="106">COUNTIF(E9:E24,"si")</f>
        <v>7</v>
      </c>
      <c r="F131" s="71">
        <f t="shared" si="106"/>
        <v>5</v>
      </c>
      <c r="G131" s="71">
        <f t="shared" si="106"/>
        <v>3</v>
      </c>
      <c r="H131" s="6"/>
      <c r="I131" s="4"/>
      <c r="J131" s="4"/>
      <c r="K131" s="4"/>
      <c r="L131" s="6"/>
      <c r="M131" s="6"/>
      <c r="N131" s="6"/>
      <c r="O131" s="6"/>
      <c r="P131" s="6"/>
      <c r="Q131" s="6"/>
      <c r="R131" s="6"/>
      <c r="S131" s="6"/>
      <c r="T131" s="6"/>
      <c r="U131" s="6"/>
      <c r="V131" s="6"/>
      <c r="W131" s="6"/>
      <c r="X131" s="6"/>
      <c r="Y131" s="6"/>
      <c r="Z131" s="6"/>
    </row>
    <row r="132" spans="1:26" ht="15.75" customHeight="1">
      <c r="A132" s="4"/>
      <c r="B132" s="70" t="s">
        <v>349</v>
      </c>
      <c r="C132" s="71">
        <f>COUNTIF(C9:C24,"No")</f>
        <v>0</v>
      </c>
      <c r="D132" s="2"/>
      <c r="E132" s="71">
        <f t="shared" ref="E132:G132" si="107">COUNTIF(E9:E24,"No")</f>
        <v>0</v>
      </c>
      <c r="F132" s="71">
        <f t="shared" si="107"/>
        <v>0</v>
      </c>
      <c r="G132" s="71">
        <f t="shared" si="107"/>
        <v>0</v>
      </c>
      <c r="H132" s="6"/>
      <c r="I132" s="4"/>
      <c r="J132" s="4"/>
      <c r="K132" s="4"/>
      <c r="L132" s="6"/>
      <c r="M132" s="6"/>
      <c r="N132" s="6"/>
      <c r="O132" s="6"/>
      <c r="P132" s="6"/>
      <c r="Q132" s="6"/>
      <c r="R132" s="6"/>
      <c r="S132" s="6"/>
      <c r="T132" s="6"/>
      <c r="U132" s="6"/>
      <c r="V132" s="6"/>
      <c r="W132" s="6"/>
      <c r="X132" s="6"/>
      <c r="Y132" s="6"/>
      <c r="Z132" s="6"/>
    </row>
    <row r="133" spans="1:26" ht="15.75" customHeight="1">
      <c r="A133" s="4"/>
      <c r="B133" s="70" t="s">
        <v>353</v>
      </c>
      <c r="C133" s="71">
        <f>COUNTIF(C9:C24,"No APLICA")</f>
        <v>1</v>
      </c>
      <c r="D133" s="2"/>
      <c r="E133" s="71">
        <f t="shared" ref="E133:G133" si="108">COUNTIF(E9:E24,"No APLICA")</f>
        <v>0</v>
      </c>
      <c r="F133" s="71">
        <f t="shared" si="108"/>
        <v>1</v>
      </c>
      <c r="G133" s="71">
        <f t="shared" si="108"/>
        <v>0</v>
      </c>
      <c r="H133" s="6"/>
      <c r="I133" s="4"/>
      <c r="J133" s="4"/>
      <c r="K133" s="4"/>
      <c r="L133" s="6"/>
      <c r="M133" s="6"/>
      <c r="N133" s="6"/>
      <c r="O133" s="6"/>
      <c r="P133" s="6"/>
      <c r="Q133" s="6"/>
      <c r="R133" s="6"/>
      <c r="S133" s="6"/>
      <c r="T133" s="6"/>
      <c r="U133" s="6"/>
      <c r="V133" s="6"/>
      <c r="W133" s="6"/>
      <c r="X133" s="6"/>
      <c r="Y133" s="6"/>
      <c r="Z133" s="6"/>
    </row>
    <row r="134" spans="1:26" ht="15.75" customHeight="1">
      <c r="A134" s="4"/>
      <c r="B134" s="70" t="s">
        <v>519</v>
      </c>
      <c r="C134" s="71">
        <f>IF((SUM(C131:C133)-C133)=0,0,(C131*100/(SUM(C131:C133)-C133)))</f>
        <v>100</v>
      </c>
      <c r="D134" s="2"/>
      <c r="E134" s="71">
        <f t="shared" ref="E134:G134" si="109">IF((SUM(E131:E133)-E133)=0,0,(E131*100/(SUM(E131:E133)-E133)))</f>
        <v>100</v>
      </c>
      <c r="F134" s="71">
        <f t="shared" si="109"/>
        <v>100</v>
      </c>
      <c r="G134" s="71">
        <f t="shared" si="109"/>
        <v>100</v>
      </c>
      <c r="H134" s="6"/>
      <c r="I134" s="4"/>
      <c r="J134" s="4"/>
      <c r="K134" s="4"/>
      <c r="L134" s="6"/>
      <c r="M134" s="6"/>
      <c r="N134" s="6"/>
      <c r="O134" s="6"/>
      <c r="P134" s="6"/>
      <c r="Q134" s="6"/>
      <c r="R134" s="6"/>
      <c r="S134" s="6"/>
      <c r="T134" s="6"/>
      <c r="U134" s="6"/>
      <c r="V134" s="6"/>
      <c r="W134" s="6"/>
      <c r="X134" s="6"/>
      <c r="Y134" s="6"/>
      <c r="Z134" s="6"/>
    </row>
    <row r="135" spans="1:26" ht="15.75" customHeight="1">
      <c r="A135" s="4"/>
      <c r="B135" s="6"/>
      <c r="C135" s="28"/>
      <c r="D135" s="2"/>
      <c r="E135" s="4"/>
      <c r="F135" s="4"/>
      <c r="G135" s="4"/>
      <c r="H135" s="6"/>
      <c r="I135" s="4"/>
      <c r="J135" s="4"/>
      <c r="K135" s="4"/>
      <c r="L135" s="6"/>
      <c r="M135" s="6"/>
      <c r="N135" s="6"/>
      <c r="O135" s="6"/>
      <c r="P135" s="6"/>
      <c r="Q135" s="6"/>
      <c r="R135" s="6"/>
      <c r="S135" s="6"/>
      <c r="T135" s="6"/>
      <c r="U135" s="6"/>
      <c r="V135" s="6"/>
      <c r="W135" s="6"/>
      <c r="X135" s="6"/>
      <c r="Y135" s="6"/>
      <c r="Z135" s="6"/>
    </row>
    <row r="136" spans="1:26" ht="15.75" customHeight="1">
      <c r="A136" s="4"/>
      <c r="B136" s="70" t="s">
        <v>346</v>
      </c>
      <c r="C136" s="71">
        <f>COUNTIF(C27:C45,"si")</f>
        <v>18</v>
      </c>
      <c r="D136" s="2"/>
      <c r="E136" s="71">
        <f t="shared" ref="E136:G136" si="110">COUNTIF(E27:E45,"si")</f>
        <v>6</v>
      </c>
      <c r="F136" s="71">
        <f t="shared" si="110"/>
        <v>7</v>
      </c>
      <c r="G136" s="71">
        <f t="shared" si="110"/>
        <v>5</v>
      </c>
      <c r="H136" s="6"/>
      <c r="I136" s="4"/>
      <c r="J136" s="4"/>
      <c r="K136" s="4"/>
      <c r="L136" s="6"/>
      <c r="M136" s="6"/>
      <c r="N136" s="6"/>
      <c r="O136" s="6"/>
      <c r="P136" s="6"/>
      <c r="Q136" s="6"/>
      <c r="R136" s="6"/>
      <c r="S136" s="6"/>
      <c r="T136" s="6"/>
      <c r="U136" s="6"/>
      <c r="V136" s="6"/>
      <c r="W136" s="6"/>
      <c r="X136" s="6"/>
      <c r="Y136" s="6"/>
      <c r="Z136" s="6"/>
    </row>
    <row r="137" spans="1:26" ht="15.75" customHeight="1">
      <c r="A137" s="4"/>
      <c r="B137" s="70" t="s">
        <v>349</v>
      </c>
      <c r="C137" s="71">
        <f>COUNTIF(C27:C45,"No")</f>
        <v>1</v>
      </c>
      <c r="D137" s="2"/>
      <c r="E137" s="71">
        <f t="shared" ref="E137:G137" si="111">COUNTIF(E27:E45,"No")</f>
        <v>0</v>
      </c>
      <c r="F137" s="71">
        <f t="shared" si="111"/>
        <v>0</v>
      </c>
      <c r="G137" s="71">
        <f t="shared" si="111"/>
        <v>1</v>
      </c>
      <c r="H137" s="6"/>
      <c r="I137" s="4"/>
      <c r="J137" s="4"/>
      <c r="K137" s="4"/>
      <c r="L137" s="6"/>
      <c r="M137" s="6"/>
      <c r="N137" s="6"/>
      <c r="O137" s="6"/>
      <c r="P137" s="6"/>
      <c r="Q137" s="6"/>
      <c r="R137" s="6"/>
      <c r="S137" s="6"/>
      <c r="T137" s="6"/>
      <c r="U137" s="6"/>
      <c r="V137" s="6"/>
      <c r="W137" s="6"/>
      <c r="X137" s="6"/>
      <c r="Y137" s="6"/>
      <c r="Z137" s="6"/>
    </row>
    <row r="138" spans="1:26" ht="15.75" customHeight="1">
      <c r="A138" s="4"/>
      <c r="B138" s="70" t="s">
        <v>353</v>
      </c>
      <c r="C138" s="71">
        <f>COUNTIF(C27:C45,"No APLICA")</f>
        <v>0</v>
      </c>
      <c r="D138" s="2"/>
      <c r="E138" s="71">
        <f t="shared" ref="E138:G138" si="112">COUNTIF(E27:E45,"No APLICA")</f>
        <v>0</v>
      </c>
      <c r="F138" s="71">
        <f t="shared" si="112"/>
        <v>0</v>
      </c>
      <c r="G138" s="71">
        <f t="shared" si="112"/>
        <v>0</v>
      </c>
      <c r="H138" s="6"/>
      <c r="I138" s="4"/>
      <c r="J138" s="4"/>
      <c r="K138" s="4"/>
      <c r="L138" s="6"/>
      <c r="M138" s="6"/>
      <c r="N138" s="6"/>
      <c r="O138" s="6"/>
      <c r="P138" s="6"/>
      <c r="Q138" s="6"/>
      <c r="R138" s="6"/>
      <c r="S138" s="6"/>
      <c r="T138" s="6"/>
      <c r="U138" s="6"/>
      <c r="V138" s="6"/>
      <c r="W138" s="6"/>
      <c r="X138" s="6"/>
      <c r="Y138" s="6"/>
      <c r="Z138" s="6"/>
    </row>
    <row r="139" spans="1:26" ht="15.75" customHeight="1">
      <c r="A139" s="4"/>
      <c r="B139" s="70" t="s">
        <v>534</v>
      </c>
      <c r="C139" s="71">
        <f>IF((SUM(C136:C138)-C138)=0,0,(C136*100/(SUM(C136:C138)-C138)))</f>
        <v>94.736842105263165</v>
      </c>
      <c r="D139" s="2"/>
      <c r="E139" s="71">
        <f t="shared" ref="E139:G139" si="113">IF((SUM(E136:E138)-E138)=0,0,(E136*100/(SUM(E136:E138)-E138)))</f>
        <v>100</v>
      </c>
      <c r="F139" s="71">
        <f t="shared" si="113"/>
        <v>100</v>
      </c>
      <c r="G139" s="71">
        <f t="shared" si="113"/>
        <v>83.333333333333329</v>
      </c>
      <c r="H139" s="6"/>
      <c r="I139" s="4"/>
      <c r="J139" s="4"/>
      <c r="K139" s="4"/>
      <c r="L139" s="6"/>
      <c r="M139" s="6"/>
      <c r="N139" s="6"/>
      <c r="O139" s="6"/>
      <c r="P139" s="6"/>
      <c r="Q139" s="6"/>
      <c r="R139" s="6"/>
      <c r="S139" s="6"/>
      <c r="T139" s="6"/>
      <c r="U139" s="6"/>
      <c r="V139" s="6"/>
      <c r="W139" s="6"/>
      <c r="X139" s="6"/>
      <c r="Y139" s="6"/>
      <c r="Z139" s="6"/>
    </row>
    <row r="140" spans="1:26" ht="15.75" customHeight="1">
      <c r="A140" s="6"/>
      <c r="B140" s="6"/>
      <c r="C140" s="28"/>
      <c r="D140" s="2"/>
      <c r="E140" s="4"/>
      <c r="F140" s="4"/>
      <c r="G140" s="4"/>
      <c r="H140" s="6"/>
      <c r="I140" s="4"/>
      <c r="J140" s="4"/>
      <c r="K140" s="4"/>
      <c r="L140" s="6"/>
      <c r="M140" s="6"/>
      <c r="N140" s="6"/>
      <c r="O140" s="6"/>
      <c r="P140" s="6"/>
      <c r="Q140" s="6"/>
      <c r="R140" s="6"/>
      <c r="S140" s="6"/>
      <c r="T140" s="6"/>
      <c r="U140" s="6"/>
      <c r="V140" s="6"/>
      <c r="W140" s="6"/>
      <c r="X140" s="6"/>
      <c r="Y140" s="6"/>
      <c r="Z140" s="6"/>
    </row>
    <row r="141" spans="1:26" ht="15.75" customHeight="1">
      <c r="A141" s="4"/>
      <c r="B141" s="70" t="s">
        <v>346</v>
      </c>
      <c r="C141" s="71">
        <f>COUNTIF(C48:C60,"si")</f>
        <v>13</v>
      </c>
      <c r="D141" s="2"/>
      <c r="E141" s="71">
        <f t="shared" ref="E141:G141" si="114">COUNTIF(E48:E60,"si")</f>
        <v>7</v>
      </c>
      <c r="F141" s="71">
        <f t="shared" si="114"/>
        <v>3</v>
      </c>
      <c r="G141" s="71">
        <f t="shared" si="114"/>
        <v>3</v>
      </c>
      <c r="H141" s="6"/>
      <c r="I141" s="4"/>
      <c r="J141" s="4"/>
      <c r="K141" s="4"/>
      <c r="L141" s="6"/>
      <c r="M141" s="6"/>
      <c r="N141" s="6"/>
      <c r="O141" s="6"/>
      <c r="P141" s="6"/>
      <c r="Q141" s="6"/>
      <c r="R141" s="6"/>
      <c r="S141" s="6"/>
      <c r="T141" s="6"/>
      <c r="U141" s="6"/>
      <c r="V141" s="6"/>
      <c r="W141" s="6"/>
      <c r="X141" s="6"/>
      <c r="Y141" s="6"/>
      <c r="Z141" s="6"/>
    </row>
    <row r="142" spans="1:26" ht="15.75" customHeight="1">
      <c r="A142" s="4"/>
      <c r="B142" s="70" t="s">
        <v>349</v>
      </c>
      <c r="C142" s="71">
        <f>COUNTIF(C48:C60,"No")</f>
        <v>0</v>
      </c>
      <c r="D142" s="2"/>
      <c r="E142" s="71">
        <f t="shared" ref="E142:G142" si="115">COUNTIF(E48:E60,"No")</f>
        <v>0</v>
      </c>
      <c r="F142" s="71">
        <f t="shared" si="115"/>
        <v>0</v>
      </c>
      <c r="G142" s="71">
        <f t="shared" si="115"/>
        <v>0</v>
      </c>
      <c r="H142" s="6"/>
      <c r="I142" s="4"/>
      <c r="J142" s="4"/>
      <c r="K142" s="4"/>
      <c r="L142" s="6"/>
      <c r="M142" s="6"/>
      <c r="N142" s="6"/>
      <c r="O142" s="6"/>
      <c r="P142" s="6"/>
      <c r="Q142" s="6"/>
      <c r="R142" s="6"/>
      <c r="S142" s="6"/>
      <c r="T142" s="6"/>
      <c r="U142" s="6"/>
      <c r="V142" s="6"/>
      <c r="W142" s="6"/>
      <c r="X142" s="6"/>
      <c r="Y142" s="6"/>
      <c r="Z142" s="6"/>
    </row>
    <row r="143" spans="1:26" ht="15.75" customHeight="1">
      <c r="A143" s="4"/>
      <c r="B143" s="70" t="s">
        <v>353</v>
      </c>
      <c r="C143" s="71">
        <f>COUNTIF(C48:C60,"NO APLICA")</f>
        <v>0</v>
      </c>
      <c r="D143" s="2"/>
      <c r="E143" s="71">
        <f t="shared" ref="E143:G143" si="116">COUNTIF(E48:E60,"NO APLICA")</f>
        <v>0</v>
      </c>
      <c r="F143" s="71">
        <f t="shared" si="116"/>
        <v>0</v>
      </c>
      <c r="G143" s="71">
        <f t="shared" si="116"/>
        <v>0</v>
      </c>
      <c r="H143" s="6"/>
      <c r="I143" s="4"/>
      <c r="J143" s="4"/>
      <c r="K143" s="4"/>
      <c r="L143" s="6"/>
      <c r="M143" s="6"/>
      <c r="N143" s="6"/>
      <c r="O143" s="6"/>
      <c r="P143" s="6"/>
      <c r="Q143" s="6"/>
      <c r="R143" s="6"/>
      <c r="S143" s="6"/>
      <c r="T143" s="6"/>
      <c r="U143" s="6"/>
      <c r="V143" s="6"/>
      <c r="W143" s="6"/>
      <c r="X143" s="6"/>
      <c r="Y143" s="6"/>
      <c r="Z143" s="6"/>
    </row>
    <row r="144" spans="1:26" ht="15.75" customHeight="1">
      <c r="A144" s="4"/>
      <c r="B144" s="70" t="s">
        <v>535</v>
      </c>
      <c r="C144" s="71">
        <f>IF((SUM(C141:C143)-C143)=0,0,(C141*100/(SUM(C141:C143)-C143)))</f>
        <v>100</v>
      </c>
      <c r="D144" s="2"/>
      <c r="E144" s="71">
        <f t="shared" ref="E144:G144" si="117">IF((SUM(E141:E143)-E143)=0,0,(E141*100/(SUM(E141:E143)-E143)))</f>
        <v>100</v>
      </c>
      <c r="F144" s="71">
        <f t="shared" si="117"/>
        <v>100</v>
      </c>
      <c r="G144" s="71">
        <f t="shared" si="117"/>
        <v>100</v>
      </c>
      <c r="H144" s="6"/>
      <c r="I144" s="4"/>
      <c r="J144" s="4"/>
      <c r="K144" s="4"/>
      <c r="L144" s="6"/>
      <c r="M144" s="6"/>
      <c r="N144" s="6"/>
      <c r="O144" s="6"/>
      <c r="P144" s="6"/>
      <c r="Q144" s="6"/>
      <c r="R144" s="6"/>
      <c r="S144" s="6"/>
      <c r="T144" s="6"/>
      <c r="U144" s="6"/>
      <c r="V144" s="6"/>
      <c r="W144" s="6"/>
      <c r="X144" s="6"/>
      <c r="Y144" s="6"/>
      <c r="Z144" s="6"/>
    </row>
    <row r="145" spans="1:26" ht="15.75" customHeight="1">
      <c r="A145" s="6"/>
      <c r="B145" s="6"/>
      <c r="C145" s="28"/>
      <c r="D145" s="2"/>
      <c r="E145" s="4"/>
      <c r="F145" s="4"/>
      <c r="G145" s="4"/>
      <c r="H145" s="6"/>
      <c r="I145" s="4"/>
      <c r="J145" s="4"/>
      <c r="K145" s="4"/>
      <c r="L145" s="6"/>
      <c r="M145" s="6"/>
      <c r="N145" s="6"/>
      <c r="O145" s="6"/>
      <c r="P145" s="6"/>
      <c r="Q145" s="6"/>
      <c r="R145" s="6"/>
      <c r="S145" s="6"/>
      <c r="T145" s="6"/>
      <c r="U145" s="6"/>
      <c r="V145" s="6"/>
      <c r="W145" s="6"/>
      <c r="X145" s="6"/>
      <c r="Y145" s="6"/>
      <c r="Z145" s="6"/>
    </row>
    <row r="146" spans="1:26" ht="15.75" customHeight="1">
      <c r="A146" s="4"/>
      <c r="B146" s="70" t="s">
        <v>346</v>
      </c>
      <c r="C146" s="71">
        <f>COUNTIF(C63:C74,"si")</f>
        <v>12</v>
      </c>
      <c r="D146" s="2"/>
      <c r="E146" s="71">
        <f t="shared" ref="E146:G146" si="118">COUNTIF(E63:E74,"si")</f>
        <v>4</v>
      </c>
      <c r="F146" s="71">
        <f t="shared" si="118"/>
        <v>4</v>
      </c>
      <c r="G146" s="71">
        <f t="shared" si="118"/>
        <v>4</v>
      </c>
      <c r="H146" s="6"/>
      <c r="I146" s="4"/>
      <c r="J146" s="4"/>
      <c r="K146" s="4"/>
      <c r="L146" s="6"/>
      <c r="M146" s="6"/>
      <c r="N146" s="6"/>
      <c r="O146" s="6"/>
      <c r="P146" s="6"/>
      <c r="Q146" s="6"/>
      <c r="R146" s="6"/>
      <c r="S146" s="6"/>
      <c r="T146" s="6"/>
      <c r="U146" s="6"/>
      <c r="V146" s="6"/>
      <c r="W146" s="6"/>
      <c r="X146" s="6"/>
      <c r="Y146" s="6"/>
      <c r="Z146" s="6"/>
    </row>
    <row r="147" spans="1:26" ht="15.75" customHeight="1">
      <c r="A147" s="4"/>
      <c r="B147" s="70" t="s">
        <v>349</v>
      </c>
      <c r="C147" s="71">
        <f>COUNTIF(C63:C74,"No")</f>
        <v>0</v>
      </c>
      <c r="D147" s="2"/>
      <c r="E147" s="71">
        <f t="shared" ref="E147:G147" si="119">COUNTIF(E63:E74,"No")</f>
        <v>0</v>
      </c>
      <c r="F147" s="71">
        <f t="shared" si="119"/>
        <v>0</v>
      </c>
      <c r="G147" s="71">
        <f t="shared" si="119"/>
        <v>0</v>
      </c>
      <c r="H147" s="6"/>
      <c r="I147" s="4"/>
      <c r="J147" s="4"/>
      <c r="K147" s="4"/>
      <c r="L147" s="6"/>
      <c r="M147" s="6"/>
      <c r="N147" s="6"/>
      <c r="O147" s="6"/>
      <c r="P147" s="6"/>
      <c r="Q147" s="6"/>
      <c r="R147" s="6"/>
      <c r="S147" s="6"/>
      <c r="T147" s="6"/>
      <c r="U147" s="6"/>
      <c r="V147" s="6"/>
      <c r="W147" s="6"/>
      <c r="X147" s="6"/>
      <c r="Y147" s="6"/>
      <c r="Z147" s="6"/>
    </row>
    <row r="148" spans="1:26" ht="15.75" customHeight="1">
      <c r="A148" s="4"/>
      <c r="B148" s="70" t="s">
        <v>353</v>
      </c>
      <c r="C148" s="71">
        <f>COUNTIF(C63:C74,"No APLICA")</f>
        <v>0</v>
      </c>
      <c r="D148" s="2"/>
      <c r="E148" s="71">
        <f t="shared" ref="E148:G148" si="120">COUNTIF(E63:E74,"No APLICA")</f>
        <v>0</v>
      </c>
      <c r="F148" s="71">
        <f t="shared" si="120"/>
        <v>0</v>
      </c>
      <c r="G148" s="71">
        <f t="shared" si="120"/>
        <v>0</v>
      </c>
      <c r="H148" s="6"/>
      <c r="I148" s="4"/>
      <c r="J148" s="4"/>
      <c r="K148" s="4"/>
      <c r="L148" s="6"/>
      <c r="M148" s="6"/>
      <c r="N148" s="6"/>
      <c r="O148" s="6"/>
      <c r="P148" s="6"/>
      <c r="Q148" s="6"/>
      <c r="R148" s="6"/>
      <c r="S148" s="6"/>
      <c r="T148" s="6"/>
      <c r="U148" s="6"/>
      <c r="V148" s="6"/>
      <c r="W148" s="6"/>
      <c r="X148" s="6"/>
      <c r="Y148" s="6"/>
      <c r="Z148" s="6"/>
    </row>
    <row r="149" spans="1:26" ht="15.75" customHeight="1">
      <c r="A149" s="4"/>
      <c r="B149" s="70" t="s">
        <v>536</v>
      </c>
      <c r="C149" s="71">
        <f>IF((SUM(C146:C148)-C148)=0,0,(C146*100/(SUM(C146:C148)-C148)))</f>
        <v>100</v>
      </c>
      <c r="D149" s="2"/>
      <c r="E149" s="71">
        <f t="shared" ref="E149:G149" si="121">IF((SUM(E146:E148)-E148)=0,0,(E146*100/(SUM(E146:E148)-E148)))</f>
        <v>100</v>
      </c>
      <c r="F149" s="71">
        <f t="shared" si="121"/>
        <v>100</v>
      </c>
      <c r="G149" s="71">
        <f t="shared" si="121"/>
        <v>100</v>
      </c>
      <c r="H149" s="6"/>
      <c r="I149" s="4"/>
      <c r="J149" s="4"/>
      <c r="K149" s="4"/>
      <c r="L149" s="6"/>
      <c r="M149" s="6"/>
      <c r="N149" s="6"/>
      <c r="O149" s="6"/>
      <c r="P149" s="6"/>
      <c r="Q149" s="6"/>
      <c r="R149" s="6"/>
      <c r="S149" s="6"/>
      <c r="T149" s="6"/>
      <c r="U149" s="6"/>
      <c r="V149" s="6"/>
      <c r="W149" s="6"/>
      <c r="X149" s="6"/>
      <c r="Y149" s="6"/>
      <c r="Z149" s="6"/>
    </row>
    <row r="150" spans="1:26" ht="15.75" customHeight="1">
      <c r="A150" s="6"/>
      <c r="B150" s="51"/>
      <c r="C150" s="28"/>
      <c r="D150" s="2"/>
      <c r="E150" s="4"/>
      <c r="F150" s="4"/>
      <c r="G150" s="4"/>
      <c r="H150" s="6"/>
      <c r="I150" s="4"/>
      <c r="J150" s="4"/>
      <c r="K150" s="4"/>
      <c r="L150" s="6"/>
      <c r="M150" s="6"/>
      <c r="N150" s="6"/>
      <c r="O150" s="6"/>
      <c r="P150" s="6"/>
      <c r="Q150" s="6"/>
      <c r="R150" s="6"/>
      <c r="S150" s="6"/>
      <c r="T150" s="6"/>
      <c r="U150" s="6"/>
      <c r="V150" s="6"/>
      <c r="W150" s="6"/>
      <c r="X150" s="6"/>
      <c r="Y150" s="6"/>
      <c r="Z150" s="6"/>
    </row>
    <row r="151" spans="1:26" ht="15.75" customHeight="1">
      <c r="A151" s="4"/>
      <c r="B151" s="70" t="s">
        <v>346</v>
      </c>
      <c r="C151" s="71">
        <f>COUNTIF(C100:C112,"si")</f>
        <v>10</v>
      </c>
      <c r="D151" s="2"/>
      <c r="E151" s="71">
        <f t="shared" ref="E151:G151" si="122">COUNTIF(E100:E112,"si")</f>
        <v>4</v>
      </c>
      <c r="F151" s="71">
        <f t="shared" si="122"/>
        <v>3</v>
      </c>
      <c r="G151" s="71">
        <f t="shared" si="122"/>
        <v>3</v>
      </c>
      <c r="H151" s="6"/>
      <c r="I151" s="4"/>
      <c r="J151" s="4"/>
      <c r="K151" s="4"/>
      <c r="L151" s="6"/>
      <c r="M151" s="6"/>
      <c r="N151" s="6"/>
      <c r="O151" s="6"/>
      <c r="P151" s="6"/>
      <c r="Q151" s="6"/>
      <c r="R151" s="6"/>
      <c r="S151" s="6"/>
      <c r="T151" s="6"/>
      <c r="U151" s="6"/>
      <c r="V151" s="6"/>
      <c r="W151" s="6"/>
      <c r="X151" s="6"/>
      <c r="Y151" s="6"/>
      <c r="Z151" s="6"/>
    </row>
    <row r="152" spans="1:26" ht="15.75" customHeight="1">
      <c r="A152" s="4"/>
      <c r="B152" s="70" t="s">
        <v>349</v>
      </c>
      <c r="C152" s="71">
        <f>COUNTIF(C100:C112,"No")</f>
        <v>3</v>
      </c>
      <c r="D152" s="2"/>
      <c r="E152" s="71">
        <f t="shared" ref="E152:G152" si="123">COUNTIF(E100:E112,"No")</f>
        <v>2</v>
      </c>
      <c r="F152" s="71">
        <f t="shared" si="123"/>
        <v>1</v>
      </c>
      <c r="G152" s="71">
        <f t="shared" si="123"/>
        <v>0</v>
      </c>
      <c r="H152" s="6"/>
      <c r="I152" s="4"/>
      <c r="J152" s="4"/>
      <c r="K152" s="4"/>
      <c r="L152" s="6"/>
      <c r="M152" s="6"/>
      <c r="N152" s="6"/>
      <c r="O152" s="6"/>
      <c r="P152" s="6"/>
      <c r="Q152" s="6"/>
      <c r="R152" s="6"/>
      <c r="S152" s="6"/>
      <c r="T152" s="6"/>
      <c r="U152" s="6"/>
      <c r="V152" s="6"/>
      <c r="W152" s="6"/>
      <c r="X152" s="6"/>
      <c r="Y152" s="6"/>
      <c r="Z152" s="6"/>
    </row>
    <row r="153" spans="1:26" ht="15.75" customHeight="1">
      <c r="A153" s="4"/>
      <c r="B153" s="70" t="s">
        <v>353</v>
      </c>
      <c r="C153" s="71">
        <f>COUNTIF(C100:C112,"No APLICA")</f>
        <v>0</v>
      </c>
      <c r="D153" s="2"/>
      <c r="E153" s="71">
        <f t="shared" ref="E153:G153" si="124">COUNTIF(E100:E112,"No APLICA")</f>
        <v>0</v>
      </c>
      <c r="F153" s="71">
        <f t="shared" si="124"/>
        <v>0</v>
      </c>
      <c r="G153" s="71">
        <f t="shared" si="124"/>
        <v>0</v>
      </c>
      <c r="H153" s="6"/>
      <c r="I153" s="4"/>
      <c r="J153" s="4"/>
      <c r="K153" s="4"/>
      <c r="L153" s="6"/>
      <c r="M153" s="6"/>
      <c r="N153" s="6"/>
      <c r="O153" s="6"/>
      <c r="P153" s="6"/>
      <c r="Q153" s="6"/>
      <c r="R153" s="6"/>
      <c r="S153" s="6"/>
      <c r="T153" s="6"/>
      <c r="U153" s="6"/>
      <c r="V153" s="6"/>
      <c r="W153" s="6"/>
      <c r="X153" s="6"/>
      <c r="Y153" s="6"/>
      <c r="Z153" s="6"/>
    </row>
    <row r="154" spans="1:26" ht="15.75" customHeight="1">
      <c r="A154" s="4"/>
      <c r="B154" s="70" t="s">
        <v>537</v>
      </c>
      <c r="C154" s="71">
        <f>IF((SUM(C151:C153)-C153)=0,0,(C151*100/(SUM(C151:C153)-C153)))</f>
        <v>76.92307692307692</v>
      </c>
      <c r="D154" s="2"/>
      <c r="E154" s="71">
        <f t="shared" ref="E154:G154" si="125">IF((SUM(E151:E153)-E153)=0,0,(E151*100/(SUM(E151:E153)-E153)))</f>
        <v>66.666666666666671</v>
      </c>
      <c r="F154" s="71">
        <f t="shared" si="125"/>
        <v>75</v>
      </c>
      <c r="G154" s="71">
        <f t="shared" si="125"/>
        <v>100</v>
      </c>
      <c r="H154" s="6"/>
      <c r="I154" s="4"/>
      <c r="J154" s="4"/>
      <c r="K154" s="4"/>
      <c r="L154" s="6"/>
      <c r="M154" s="6"/>
      <c r="N154" s="6"/>
      <c r="O154" s="6"/>
      <c r="P154" s="6"/>
      <c r="Q154" s="6"/>
      <c r="R154" s="6"/>
      <c r="S154" s="6"/>
      <c r="T154" s="6"/>
      <c r="U154" s="6"/>
      <c r="V154" s="6"/>
      <c r="W154" s="6"/>
      <c r="X154" s="6"/>
      <c r="Y154" s="6"/>
      <c r="Z154" s="6"/>
    </row>
    <row r="155" spans="1:26" ht="15.75" customHeight="1">
      <c r="A155" s="4"/>
      <c r="B155" s="6"/>
      <c r="C155" s="28"/>
      <c r="D155" s="2"/>
      <c r="E155" s="4"/>
      <c r="F155" s="4"/>
      <c r="G155" s="4"/>
      <c r="H155" s="6"/>
      <c r="I155" s="4"/>
      <c r="J155" s="4"/>
      <c r="K155" s="4"/>
      <c r="L155" s="6"/>
      <c r="M155" s="6"/>
      <c r="N155" s="6"/>
      <c r="O155" s="6"/>
      <c r="P155" s="6"/>
      <c r="Q155" s="6"/>
      <c r="R155" s="6"/>
      <c r="S155" s="6"/>
      <c r="T155" s="6"/>
      <c r="U155" s="6"/>
      <c r="V155" s="6"/>
      <c r="W155" s="6"/>
      <c r="X155" s="6"/>
      <c r="Y155" s="6"/>
      <c r="Z155" s="6"/>
    </row>
    <row r="156" spans="1:26" ht="15.75" customHeight="1">
      <c r="A156" s="6"/>
      <c r="B156" s="70" t="s">
        <v>346</v>
      </c>
      <c r="C156" s="71">
        <f>COUNTIF(C115:C127,"si")</f>
        <v>12</v>
      </c>
      <c r="D156" s="2"/>
      <c r="E156" s="71">
        <f t="shared" ref="E156:G156" si="126">COUNTIF(E115:E127,"si")</f>
        <v>5</v>
      </c>
      <c r="F156" s="71">
        <f t="shared" si="126"/>
        <v>4</v>
      </c>
      <c r="G156" s="71">
        <f t="shared" si="126"/>
        <v>3</v>
      </c>
      <c r="H156" s="6"/>
      <c r="I156" s="4"/>
      <c r="J156" s="4"/>
      <c r="K156" s="4"/>
      <c r="L156" s="6"/>
      <c r="M156" s="6"/>
      <c r="N156" s="6"/>
      <c r="O156" s="6"/>
      <c r="P156" s="6"/>
      <c r="Q156" s="6"/>
      <c r="R156" s="6"/>
      <c r="S156" s="6"/>
      <c r="T156" s="6"/>
      <c r="U156" s="6"/>
      <c r="V156" s="6"/>
      <c r="W156" s="6"/>
      <c r="X156" s="6"/>
      <c r="Y156" s="6"/>
      <c r="Z156" s="6"/>
    </row>
    <row r="157" spans="1:26" ht="15.75" customHeight="1">
      <c r="A157" s="6"/>
      <c r="B157" s="70" t="s">
        <v>349</v>
      </c>
      <c r="C157" s="71">
        <f>COUNTIF(C115:C127,"No")</f>
        <v>1</v>
      </c>
      <c r="D157" s="2"/>
      <c r="E157" s="71">
        <f t="shared" ref="E157:G157" si="127">COUNTIF(E115:E127,"No")</f>
        <v>0</v>
      </c>
      <c r="F157" s="71">
        <f t="shared" si="127"/>
        <v>0</v>
      </c>
      <c r="G157" s="71">
        <f t="shared" si="127"/>
        <v>1</v>
      </c>
      <c r="H157" s="6"/>
      <c r="I157" s="4"/>
      <c r="J157" s="4"/>
      <c r="K157" s="4"/>
      <c r="L157" s="6"/>
      <c r="M157" s="6"/>
      <c r="N157" s="6"/>
      <c r="O157" s="6"/>
      <c r="P157" s="6"/>
      <c r="Q157" s="6"/>
      <c r="R157" s="6"/>
      <c r="S157" s="6"/>
      <c r="T157" s="6"/>
      <c r="U157" s="6"/>
      <c r="V157" s="6"/>
      <c r="W157" s="6"/>
      <c r="X157" s="6"/>
      <c r="Y157" s="6"/>
      <c r="Z157" s="6"/>
    </row>
    <row r="158" spans="1:26" ht="15.75" customHeight="1">
      <c r="A158" s="6"/>
      <c r="B158" s="70" t="s">
        <v>353</v>
      </c>
      <c r="C158" s="71">
        <f>COUNTIF(C115:C127,"No APLICA")</f>
        <v>0</v>
      </c>
      <c r="D158" s="2"/>
      <c r="E158" s="71">
        <f t="shared" ref="E158:G158" si="128">COUNTIF(E115:E127,"No APLICA")</f>
        <v>0</v>
      </c>
      <c r="F158" s="71">
        <f t="shared" si="128"/>
        <v>0</v>
      </c>
      <c r="G158" s="71">
        <f t="shared" si="128"/>
        <v>0</v>
      </c>
      <c r="H158" s="6"/>
      <c r="I158" s="4"/>
      <c r="J158" s="4"/>
      <c r="K158" s="4"/>
      <c r="L158" s="6"/>
      <c r="M158" s="6"/>
      <c r="N158" s="6"/>
      <c r="O158" s="6"/>
      <c r="P158" s="6"/>
      <c r="Q158" s="6"/>
      <c r="R158" s="6"/>
      <c r="S158" s="6"/>
      <c r="T158" s="6"/>
      <c r="U158" s="6"/>
      <c r="V158" s="6"/>
      <c r="W158" s="6"/>
      <c r="X158" s="6"/>
      <c r="Y158" s="6"/>
      <c r="Z158" s="6"/>
    </row>
    <row r="159" spans="1:26" ht="15.75" customHeight="1">
      <c r="A159" s="6"/>
      <c r="B159" s="70" t="s">
        <v>538</v>
      </c>
      <c r="C159" s="71">
        <f>IF((SUM(C156:C158)-C158)=0,0,(C156*100/(SUM(C156:C158)-C158)))</f>
        <v>92.307692307692307</v>
      </c>
      <c r="D159" s="2"/>
      <c r="E159" s="71">
        <f t="shared" ref="E159:G159" si="129">IF((SUM(E156:E158)-E158)=0,0,(E156*100/(SUM(E156:E158)-E158)))</f>
        <v>100</v>
      </c>
      <c r="F159" s="71">
        <f t="shared" si="129"/>
        <v>100</v>
      </c>
      <c r="G159" s="71">
        <f t="shared" si="129"/>
        <v>75</v>
      </c>
      <c r="H159" s="6"/>
      <c r="I159" s="4"/>
      <c r="J159" s="4"/>
      <c r="K159" s="4"/>
      <c r="L159" s="6"/>
      <c r="M159" s="6"/>
      <c r="N159" s="6"/>
      <c r="O159" s="6"/>
      <c r="P159" s="6"/>
      <c r="Q159" s="6"/>
      <c r="R159" s="6"/>
      <c r="S159" s="6"/>
      <c r="T159" s="6"/>
      <c r="U159" s="6"/>
      <c r="V159" s="6"/>
      <c r="W159" s="6"/>
      <c r="X159" s="6"/>
      <c r="Y159" s="6"/>
      <c r="Z159" s="6"/>
    </row>
    <row r="160" spans="1:26" ht="15.75" customHeight="1">
      <c r="A160" s="6"/>
      <c r="B160" s="6"/>
      <c r="C160" s="17"/>
      <c r="D160" s="2"/>
      <c r="E160" s="4"/>
      <c r="F160" s="4"/>
      <c r="G160" s="4"/>
      <c r="H160" s="6"/>
      <c r="I160" s="4"/>
      <c r="J160" s="4"/>
      <c r="K160" s="4"/>
      <c r="L160" s="6"/>
      <c r="M160" s="6"/>
      <c r="N160" s="6"/>
      <c r="O160" s="6"/>
      <c r="P160" s="6"/>
      <c r="Q160" s="6"/>
      <c r="R160" s="6"/>
      <c r="S160" s="6"/>
      <c r="T160" s="6"/>
      <c r="U160" s="6"/>
      <c r="V160" s="6"/>
      <c r="W160" s="6"/>
      <c r="X160" s="6"/>
      <c r="Y160" s="6"/>
      <c r="Z160" s="6"/>
    </row>
    <row r="161" spans="1:26" ht="15.75" customHeight="1">
      <c r="A161" s="75"/>
      <c r="B161" s="75"/>
      <c r="C161" s="76"/>
      <c r="D161" s="77"/>
      <c r="E161" s="64"/>
      <c r="F161" s="64"/>
      <c r="G161" s="64"/>
      <c r="H161" s="75"/>
      <c r="I161" s="64"/>
      <c r="J161" s="64"/>
      <c r="K161" s="64"/>
      <c r="L161" s="6"/>
      <c r="M161" s="6"/>
      <c r="N161" s="6"/>
      <c r="O161" s="6"/>
      <c r="P161" s="6"/>
      <c r="Q161" s="6"/>
      <c r="R161" s="6"/>
      <c r="S161" s="6"/>
      <c r="T161" s="6"/>
      <c r="U161" s="6"/>
      <c r="V161" s="6"/>
      <c r="W161" s="6"/>
      <c r="X161" s="6"/>
      <c r="Y161" s="6"/>
      <c r="Z161" s="6"/>
    </row>
    <row r="162" spans="1:26" ht="15.75" customHeight="1">
      <c r="A162" s="6"/>
      <c r="B162" s="6"/>
      <c r="C162" s="28"/>
      <c r="D162" s="2"/>
      <c r="E162" s="4"/>
      <c r="F162" s="4"/>
      <c r="G162" s="4"/>
      <c r="H162" s="6"/>
      <c r="I162" s="4"/>
      <c r="J162" s="4"/>
      <c r="K162" s="4"/>
      <c r="L162" s="6"/>
      <c r="M162" s="6"/>
      <c r="N162" s="6"/>
      <c r="O162" s="6"/>
      <c r="P162" s="6"/>
      <c r="Q162" s="6"/>
      <c r="R162" s="6"/>
      <c r="S162" s="6"/>
      <c r="T162" s="6"/>
      <c r="U162" s="6"/>
      <c r="V162" s="6"/>
      <c r="W162" s="6"/>
      <c r="X162" s="6"/>
      <c r="Y162" s="6"/>
      <c r="Z162" s="6"/>
    </row>
    <row r="163" spans="1:26" ht="15.75" customHeight="1">
      <c r="A163" s="6"/>
      <c r="B163" s="70" t="s">
        <v>539</v>
      </c>
      <c r="C163" s="86">
        <f t="shared" ref="C163:C165" si="130">C131+C136+C141+C146+C94+C151+C156</f>
        <v>89</v>
      </c>
      <c r="D163" s="2"/>
      <c r="E163" s="86">
        <f t="shared" ref="E163:G163" si="131">E131+E136+E141+E146+E94+E151+E156</f>
        <v>34</v>
      </c>
      <c r="F163" s="86">
        <f t="shared" si="131"/>
        <v>30</v>
      </c>
      <c r="G163" s="86">
        <f t="shared" si="131"/>
        <v>25</v>
      </c>
      <c r="H163" s="6"/>
      <c r="I163" s="4"/>
      <c r="J163" s="4"/>
      <c r="K163" s="4"/>
      <c r="L163" s="6"/>
      <c r="M163" s="6"/>
      <c r="N163" s="6"/>
      <c r="O163" s="6"/>
      <c r="P163" s="6"/>
      <c r="Q163" s="6"/>
      <c r="R163" s="6"/>
      <c r="S163" s="6"/>
      <c r="T163" s="6"/>
      <c r="U163" s="6"/>
      <c r="V163" s="6"/>
      <c r="W163" s="6"/>
      <c r="X163" s="6"/>
      <c r="Y163" s="6"/>
      <c r="Z163" s="6"/>
    </row>
    <row r="164" spans="1:26" ht="15.75" customHeight="1">
      <c r="A164" s="6"/>
      <c r="B164" s="70" t="s">
        <v>540</v>
      </c>
      <c r="C164" s="86">
        <f t="shared" si="130"/>
        <v>12</v>
      </c>
      <c r="D164" s="2"/>
      <c r="E164" s="86">
        <f t="shared" ref="E164:G164" si="132">E132+E137+E142+E147+E95+E152+E157</f>
        <v>8</v>
      </c>
      <c r="F164" s="86">
        <f t="shared" si="132"/>
        <v>1</v>
      </c>
      <c r="G164" s="86">
        <f t="shared" si="132"/>
        <v>3</v>
      </c>
      <c r="H164" s="6"/>
      <c r="I164" s="4"/>
      <c r="J164" s="4"/>
      <c r="K164" s="4"/>
      <c r="L164" s="6"/>
      <c r="M164" s="6"/>
      <c r="N164" s="6"/>
      <c r="O164" s="6"/>
      <c r="P164" s="6"/>
      <c r="Q164" s="6"/>
      <c r="R164" s="6"/>
      <c r="S164" s="6"/>
      <c r="T164" s="6"/>
      <c r="U164" s="6"/>
      <c r="V164" s="6"/>
      <c r="W164" s="6"/>
      <c r="X164" s="6"/>
      <c r="Y164" s="6"/>
      <c r="Z164" s="6"/>
    </row>
    <row r="165" spans="1:26" ht="15.75" customHeight="1">
      <c r="A165" s="6"/>
      <c r="B165" s="70" t="s">
        <v>541</v>
      </c>
      <c r="C165" s="86">
        <f t="shared" si="130"/>
        <v>1</v>
      </c>
      <c r="D165" s="2"/>
      <c r="E165" s="86">
        <f t="shared" ref="E165:G165" si="133">E133+E138+E143+E148+E96+E153+E158</f>
        <v>0</v>
      </c>
      <c r="F165" s="86">
        <f t="shared" si="133"/>
        <v>1</v>
      </c>
      <c r="G165" s="86">
        <f t="shared" si="133"/>
        <v>0</v>
      </c>
      <c r="H165" s="6"/>
      <c r="I165" s="4"/>
      <c r="J165" s="4"/>
      <c r="K165" s="4"/>
      <c r="L165" s="6"/>
      <c r="M165" s="6"/>
      <c r="N165" s="6"/>
      <c r="O165" s="6"/>
      <c r="P165" s="6"/>
      <c r="Q165" s="6"/>
      <c r="R165" s="6"/>
      <c r="S165" s="6"/>
      <c r="T165" s="6"/>
      <c r="U165" s="6"/>
      <c r="V165" s="6"/>
      <c r="W165" s="6"/>
      <c r="X165" s="6"/>
      <c r="Y165" s="6"/>
      <c r="Z165" s="6"/>
    </row>
    <row r="166" spans="1:26" ht="15.75" customHeight="1">
      <c r="A166" s="6"/>
      <c r="B166" s="70" t="s">
        <v>542</v>
      </c>
      <c r="C166" s="86">
        <f>IF((SUM(C163:C165)-C165)=0,0,(C163*100/(SUM(C163:C165)-C165)))</f>
        <v>88.118811881188122</v>
      </c>
      <c r="D166" s="2"/>
      <c r="E166" s="86">
        <f t="shared" ref="E166:G166" si="134">IF((SUM(E163:E165)-E165)=0,0,(E163*100/(SUM(E163:E165)-E165)))</f>
        <v>80.952380952380949</v>
      </c>
      <c r="F166" s="86">
        <f t="shared" si="134"/>
        <v>96.774193548387103</v>
      </c>
      <c r="G166" s="86">
        <f t="shared" si="134"/>
        <v>89.285714285714292</v>
      </c>
      <c r="H166" s="6"/>
      <c r="I166" s="4"/>
      <c r="J166" s="4"/>
      <c r="K166" s="4"/>
      <c r="L166" s="6"/>
      <c r="M166" s="6"/>
      <c r="N166" s="6"/>
      <c r="O166" s="6"/>
      <c r="P166" s="6"/>
      <c r="Q166" s="6"/>
      <c r="R166" s="6"/>
      <c r="S166" s="6"/>
      <c r="T166" s="6"/>
      <c r="U166" s="6"/>
      <c r="V166" s="6"/>
      <c r="W166" s="6"/>
      <c r="X166" s="6"/>
      <c r="Y166" s="6"/>
      <c r="Z166" s="6"/>
    </row>
    <row r="167" spans="1:26" ht="15.75" customHeight="1">
      <c r="A167" s="6"/>
      <c r="B167" s="6"/>
      <c r="C167" s="28"/>
      <c r="D167" s="2"/>
      <c r="E167" s="4"/>
      <c r="F167" s="4"/>
      <c r="G167" s="4"/>
      <c r="H167" s="6"/>
      <c r="I167" s="4"/>
      <c r="J167" s="4"/>
      <c r="K167" s="4"/>
      <c r="L167" s="6"/>
      <c r="M167" s="6"/>
      <c r="N167" s="6"/>
      <c r="O167" s="6"/>
      <c r="P167" s="6"/>
      <c r="Q167" s="6"/>
      <c r="R167" s="6"/>
      <c r="S167" s="6"/>
      <c r="T167" s="6"/>
      <c r="U167" s="6"/>
      <c r="V167" s="6"/>
      <c r="W167" s="6"/>
      <c r="X167" s="6"/>
      <c r="Y167" s="6"/>
      <c r="Z167" s="6"/>
    </row>
    <row r="168" spans="1:26" ht="15.75" customHeight="1">
      <c r="A168" s="75"/>
      <c r="B168" s="75"/>
      <c r="C168" s="76"/>
      <c r="D168" s="77"/>
      <c r="E168" s="64"/>
      <c r="F168" s="64"/>
      <c r="G168" s="64"/>
      <c r="H168" s="75"/>
      <c r="I168" s="64"/>
      <c r="J168" s="64"/>
      <c r="K168" s="64"/>
      <c r="L168" s="6"/>
      <c r="M168" s="6"/>
      <c r="N168" s="6"/>
      <c r="O168" s="6"/>
      <c r="P168" s="6"/>
      <c r="Q168" s="6"/>
      <c r="R168" s="6"/>
      <c r="S168" s="6"/>
      <c r="T168" s="6"/>
      <c r="U168" s="6"/>
      <c r="V168" s="6"/>
      <c r="W168" s="6"/>
      <c r="X168" s="6"/>
      <c r="Y168" s="6"/>
      <c r="Z168" s="6"/>
    </row>
    <row r="169" spans="1:26" ht="15.75" customHeight="1">
      <c r="A169" s="6"/>
      <c r="B169" s="6"/>
      <c r="C169" s="28"/>
      <c r="D169" s="2"/>
      <c r="E169" s="4"/>
      <c r="F169" s="4"/>
      <c r="G169" s="4"/>
      <c r="H169" s="6"/>
      <c r="I169" s="4"/>
      <c r="J169" s="4"/>
      <c r="K169" s="4"/>
      <c r="L169" s="6"/>
      <c r="M169" s="6"/>
      <c r="N169" s="6"/>
      <c r="O169" s="6"/>
      <c r="P169" s="6"/>
      <c r="Q169" s="6"/>
      <c r="R169" s="6"/>
      <c r="S169" s="6"/>
      <c r="T169" s="6"/>
      <c r="U169" s="6"/>
      <c r="V169" s="6"/>
      <c r="W169" s="6"/>
      <c r="X169" s="6"/>
      <c r="Y169" s="6"/>
      <c r="Z169" s="6"/>
    </row>
    <row r="170" spans="1:26" ht="15.75" customHeight="1">
      <c r="A170" s="6"/>
      <c r="B170" s="87" t="str">
        <f t="shared" ref="B170:C170" si="135">B134</f>
        <v>Puntaje PLANIFICACIÓN</v>
      </c>
      <c r="C170" s="88">
        <f t="shared" si="135"/>
        <v>100</v>
      </c>
      <c r="D170" s="2"/>
      <c r="E170" s="88">
        <f t="shared" ref="E170:G170" si="136">E134</f>
        <v>100</v>
      </c>
      <c r="F170" s="88">
        <f t="shared" si="136"/>
        <v>100</v>
      </c>
      <c r="G170" s="88">
        <f t="shared" si="136"/>
        <v>100</v>
      </c>
      <c r="H170" s="6"/>
      <c r="I170" s="4"/>
      <c r="J170" s="4"/>
      <c r="K170" s="4"/>
      <c r="L170" s="6"/>
      <c r="M170" s="6"/>
      <c r="N170" s="6"/>
      <c r="O170" s="6"/>
      <c r="P170" s="6"/>
      <c r="Q170" s="6"/>
      <c r="R170" s="6"/>
      <c r="S170" s="6"/>
      <c r="T170" s="6"/>
      <c r="U170" s="6"/>
      <c r="V170" s="6"/>
      <c r="W170" s="6"/>
      <c r="X170" s="6"/>
      <c r="Y170" s="6"/>
      <c r="Z170" s="6"/>
    </row>
    <row r="171" spans="1:26" ht="15.75" customHeight="1">
      <c r="A171" s="6"/>
      <c r="B171" s="87" t="str">
        <f t="shared" ref="B171:C171" si="137">B139</f>
        <v>Puntaje CONTROL INTERNO INSTITUCIONAL</v>
      </c>
      <c r="C171" s="88">
        <f t="shared" si="137"/>
        <v>94.736842105263165</v>
      </c>
      <c r="D171" s="2"/>
      <c r="E171" s="88">
        <f t="shared" ref="E171:G171" si="138">E139</f>
        <v>100</v>
      </c>
      <c r="F171" s="88">
        <f t="shared" si="138"/>
        <v>100</v>
      </c>
      <c r="G171" s="88">
        <f t="shared" si="138"/>
        <v>83.333333333333329</v>
      </c>
      <c r="H171" s="6"/>
      <c r="I171" s="4"/>
      <c r="J171" s="4"/>
      <c r="K171" s="4"/>
      <c r="L171" s="6"/>
      <c r="M171" s="6"/>
      <c r="N171" s="6"/>
      <c r="O171" s="6"/>
      <c r="P171" s="6"/>
      <c r="Q171" s="6"/>
      <c r="R171" s="6"/>
      <c r="S171" s="6"/>
      <c r="T171" s="6"/>
      <c r="U171" s="6"/>
      <c r="V171" s="6"/>
      <c r="W171" s="6"/>
      <c r="X171" s="6"/>
      <c r="Y171" s="6"/>
      <c r="Z171" s="6"/>
    </row>
    <row r="172" spans="1:26" ht="15.75" customHeight="1">
      <c r="A172" s="6"/>
      <c r="B172" s="87" t="str">
        <f t="shared" ref="B172:C172" si="139">B144</f>
        <v>Puntaje CONTRATACIÓN ADMINISTRATIVA</v>
      </c>
      <c r="C172" s="88">
        <f t="shared" si="139"/>
        <v>100</v>
      </c>
      <c r="D172" s="2"/>
      <c r="E172" s="88">
        <f t="shared" ref="E172:G172" si="140">E144</f>
        <v>100</v>
      </c>
      <c r="F172" s="88">
        <f t="shared" si="140"/>
        <v>100</v>
      </c>
      <c r="G172" s="88">
        <f t="shared" si="140"/>
        <v>100</v>
      </c>
      <c r="H172" s="6"/>
      <c r="I172" s="4"/>
      <c r="J172" s="4"/>
      <c r="K172" s="4"/>
      <c r="L172" s="6"/>
      <c r="M172" s="6"/>
      <c r="N172" s="6"/>
      <c r="O172" s="6"/>
      <c r="P172" s="6"/>
      <c r="Q172" s="6"/>
      <c r="R172" s="6"/>
      <c r="S172" s="6"/>
      <c r="T172" s="6"/>
      <c r="U172" s="6"/>
      <c r="V172" s="6"/>
      <c r="W172" s="6"/>
      <c r="X172" s="6"/>
      <c r="Y172" s="6"/>
      <c r="Z172" s="6"/>
    </row>
    <row r="173" spans="1:26" ht="15.75" customHeight="1">
      <c r="A173" s="6"/>
      <c r="B173" s="87" t="str">
        <f t="shared" ref="B173:C173" si="141">B149</f>
        <v>Puntaje PRESUPUESTO</v>
      </c>
      <c r="C173" s="88">
        <f t="shared" si="141"/>
        <v>100</v>
      </c>
      <c r="D173" s="2"/>
      <c r="E173" s="88">
        <f t="shared" ref="E173:G173" si="142">E149</f>
        <v>100</v>
      </c>
      <c r="F173" s="88">
        <f t="shared" si="142"/>
        <v>100</v>
      </c>
      <c r="G173" s="88">
        <f t="shared" si="142"/>
        <v>100</v>
      </c>
      <c r="H173" s="6"/>
      <c r="I173" s="4"/>
      <c r="J173" s="4"/>
      <c r="K173" s="4"/>
      <c r="L173" s="6"/>
      <c r="M173" s="6"/>
      <c r="N173" s="6"/>
      <c r="O173" s="6"/>
      <c r="P173" s="6"/>
      <c r="Q173" s="6"/>
      <c r="R173" s="6"/>
      <c r="S173" s="6"/>
      <c r="T173" s="6"/>
      <c r="U173" s="6"/>
      <c r="V173" s="6"/>
      <c r="W173" s="6"/>
      <c r="X173" s="6"/>
      <c r="Y173" s="6"/>
      <c r="Z173" s="6"/>
    </row>
    <row r="174" spans="1:26" ht="15.75" customHeight="1">
      <c r="A174" s="6"/>
      <c r="B174" s="87" t="str">
        <f t="shared" ref="B174:C174" si="143">B97</f>
        <v>Nota TECNOLOGÍAS DE LA INFORMACIÓN</v>
      </c>
      <c r="C174" s="88">
        <f t="shared" si="143"/>
        <v>56.25</v>
      </c>
      <c r="D174" s="2"/>
      <c r="E174" s="88">
        <f t="shared" ref="E174:G174" si="144">E97</f>
        <v>14.285714285714286</v>
      </c>
      <c r="F174" s="88">
        <f t="shared" si="144"/>
        <v>100</v>
      </c>
      <c r="G174" s="88">
        <f t="shared" si="144"/>
        <v>80</v>
      </c>
      <c r="H174" s="6"/>
      <c r="I174" s="4"/>
      <c r="J174" s="4"/>
      <c r="K174" s="4"/>
      <c r="L174" s="6"/>
      <c r="M174" s="6"/>
      <c r="N174" s="6"/>
      <c r="O174" s="6"/>
      <c r="P174" s="6"/>
      <c r="Q174" s="6"/>
      <c r="R174" s="6"/>
      <c r="S174" s="6"/>
      <c r="T174" s="6"/>
      <c r="U174" s="6"/>
      <c r="V174" s="6"/>
      <c r="W174" s="6"/>
      <c r="X174" s="6"/>
      <c r="Y174" s="6"/>
      <c r="Z174" s="6"/>
    </row>
    <row r="175" spans="1:26" ht="15.75" customHeight="1">
      <c r="A175" s="6"/>
      <c r="B175" s="87" t="str">
        <f t="shared" ref="B175:C175" si="145">B154</f>
        <v>Puntaje SERVICIO AL USUARIO</v>
      </c>
      <c r="C175" s="88">
        <f t="shared" si="145"/>
        <v>76.92307692307692</v>
      </c>
      <c r="D175" s="2"/>
      <c r="E175" s="88">
        <f t="shared" ref="E175:G175" si="146">E154</f>
        <v>66.666666666666671</v>
      </c>
      <c r="F175" s="88">
        <f t="shared" si="146"/>
        <v>75</v>
      </c>
      <c r="G175" s="88">
        <f t="shared" si="146"/>
        <v>100</v>
      </c>
      <c r="H175" s="6"/>
      <c r="I175" s="4"/>
      <c r="J175" s="4"/>
      <c r="K175" s="4"/>
      <c r="L175" s="6"/>
      <c r="M175" s="6"/>
      <c r="N175" s="6"/>
      <c r="O175" s="6"/>
      <c r="P175" s="6"/>
      <c r="Q175" s="6"/>
      <c r="R175" s="6"/>
      <c r="S175" s="6"/>
      <c r="T175" s="6"/>
      <c r="U175" s="6"/>
      <c r="V175" s="6"/>
      <c r="W175" s="6"/>
      <c r="X175" s="6"/>
      <c r="Y175" s="6"/>
      <c r="Z175" s="6"/>
    </row>
    <row r="176" spans="1:26" ht="15.75" customHeight="1">
      <c r="A176" s="6"/>
      <c r="B176" s="87" t="str">
        <f t="shared" ref="B176:C176" si="147">B159</f>
        <v>Puntaje RECURSOS HUMANOS</v>
      </c>
      <c r="C176" s="88">
        <f t="shared" si="147"/>
        <v>92.307692307692307</v>
      </c>
      <c r="D176" s="2"/>
      <c r="E176" s="88">
        <f t="shared" ref="E176:G176" si="148">E159</f>
        <v>100</v>
      </c>
      <c r="F176" s="88">
        <f t="shared" si="148"/>
        <v>100</v>
      </c>
      <c r="G176" s="88">
        <f t="shared" si="148"/>
        <v>75</v>
      </c>
      <c r="H176" s="6"/>
      <c r="I176" s="4"/>
      <c r="J176" s="4"/>
      <c r="K176" s="4"/>
      <c r="L176" s="6"/>
      <c r="M176" s="6"/>
      <c r="N176" s="6"/>
      <c r="O176" s="6"/>
      <c r="P176" s="6"/>
      <c r="Q176" s="6"/>
      <c r="R176" s="6"/>
      <c r="S176" s="6"/>
      <c r="T176" s="6"/>
      <c r="U176" s="6"/>
      <c r="V176" s="6"/>
      <c r="W176" s="6"/>
      <c r="X176" s="6"/>
      <c r="Y176" s="6"/>
      <c r="Z176" s="6"/>
    </row>
    <row r="177" spans="1:26" ht="15.75" customHeight="1">
      <c r="A177" s="6"/>
      <c r="B177" s="87"/>
      <c r="C177" s="88"/>
      <c r="D177" s="2"/>
      <c r="E177" s="88"/>
      <c r="F177" s="88"/>
      <c r="G177" s="88"/>
      <c r="H177" s="6"/>
      <c r="I177" s="4"/>
      <c r="J177" s="4"/>
      <c r="K177" s="4"/>
      <c r="L177" s="6"/>
      <c r="M177" s="6"/>
      <c r="N177" s="6"/>
      <c r="O177" s="6"/>
      <c r="P177" s="6"/>
      <c r="Q177" s="6"/>
      <c r="R177" s="6"/>
      <c r="S177" s="6"/>
      <c r="T177" s="6"/>
      <c r="U177" s="6"/>
      <c r="V177" s="6"/>
      <c r="W177" s="6"/>
      <c r="X177" s="6"/>
      <c r="Y177" s="6"/>
      <c r="Z177" s="6"/>
    </row>
    <row r="178" spans="1:26" ht="15.75" customHeight="1">
      <c r="A178" s="6"/>
      <c r="B178" s="70" t="str">
        <f t="shared" ref="B178:C178" si="149">B166</f>
        <v>PUNTAJE FINAL</v>
      </c>
      <c r="C178" s="86">
        <f t="shared" si="149"/>
        <v>88.118811881188122</v>
      </c>
      <c r="D178" s="2"/>
      <c r="E178" s="86">
        <f t="shared" ref="E178:G178" si="150">E166</f>
        <v>80.952380952380949</v>
      </c>
      <c r="F178" s="86">
        <f t="shared" si="150"/>
        <v>96.774193548387103</v>
      </c>
      <c r="G178" s="86">
        <f t="shared" si="150"/>
        <v>89.285714285714292</v>
      </c>
      <c r="H178" s="6"/>
      <c r="I178" s="4"/>
      <c r="J178" s="4"/>
      <c r="K178" s="4"/>
      <c r="L178" s="6"/>
      <c r="M178" s="6"/>
      <c r="N178" s="6"/>
      <c r="O178" s="6"/>
      <c r="P178" s="6"/>
      <c r="Q178" s="6"/>
      <c r="R178" s="6"/>
      <c r="S178" s="6"/>
      <c r="T178" s="6"/>
      <c r="U178" s="6"/>
      <c r="V178" s="6"/>
      <c r="W178" s="6"/>
      <c r="X178" s="6"/>
      <c r="Y178" s="6"/>
      <c r="Z178" s="6"/>
    </row>
    <row r="179" spans="1:26" ht="15.75" customHeight="1">
      <c r="A179" s="6"/>
      <c r="B179" s="6"/>
      <c r="C179" s="17"/>
      <c r="D179" s="2"/>
      <c r="E179" s="4"/>
      <c r="F179" s="4"/>
      <c r="G179" s="4"/>
      <c r="H179" s="6"/>
      <c r="I179" s="4"/>
      <c r="J179" s="4"/>
      <c r="K179" s="4"/>
      <c r="L179" s="6"/>
      <c r="M179" s="6"/>
      <c r="N179" s="6"/>
      <c r="O179" s="6"/>
      <c r="P179" s="6"/>
      <c r="Q179" s="6"/>
      <c r="R179" s="6"/>
      <c r="S179" s="6"/>
      <c r="T179" s="6"/>
      <c r="U179" s="6"/>
      <c r="V179" s="6"/>
      <c r="W179" s="6"/>
      <c r="X179" s="6"/>
      <c r="Y179" s="6"/>
      <c r="Z179" s="6"/>
    </row>
    <row r="180" spans="1:26" ht="15.75" customHeight="1">
      <c r="A180" s="6"/>
      <c r="B180" s="6"/>
      <c r="C180" s="17"/>
      <c r="D180" s="2"/>
      <c r="E180" s="4"/>
      <c r="F180" s="4"/>
      <c r="G180" s="4"/>
      <c r="H180" s="6"/>
      <c r="I180" s="4"/>
      <c r="J180" s="4"/>
      <c r="K180" s="4"/>
      <c r="L180" s="6"/>
      <c r="M180" s="6"/>
      <c r="N180" s="6"/>
      <c r="O180" s="6"/>
      <c r="P180" s="6"/>
      <c r="Q180" s="6"/>
      <c r="R180" s="6"/>
      <c r="S180" s="6"/>
      <c r="T180" s="6"/>
      <c r="U180" s="6"/>
      <c r="V180" s="6"/>
      <c r="W180" s="6"/>
      <c r="X180" s="6"/>
      <c r="Y180" s="6"/>
      <c r="Z180" s="6"/>
    </row>
    <row r="181" spans="1:26" ht="15.75" customHeight="1">
      <c r="A181" s="6"/>
      <c r="B181" s="6"/>
      <c r="C181" s="17"/>
      <c r="D181" s="2"/>
      <c r="E181" s="4"/>
      <c r="F181" s="4"/>
      <c r="G181" s="4"/>
      <c r="H181" s="6"/>
      <c r="I181" s="4"/>
      <c r="J181" s="4"/>
      <c r="K181" s="4"/>
      <c r="L181" s="6"/>
      <c r="M181" s="6"/>
      <c r="N181" s="6"/>
      <c r="O181" s="6"/>
      <c r="P181" s="6"/>
      <c r="Q181" s="6"/>
      <c r="R181" s="6"/>
      <c r="S181" s="6"/>
      <c r="T181" s="6"/>
      <c r="U181" s="6"/>
      <c r="V181" s="6"/>
      <c r="W181" s="6"/>
      <c r="X181" s="6"/>
      <c r="Y181" s="6"/>
      <c r="Z181" s="6"/>
    </row>
    <row r="182" spans="1:26" ht="15.75" customHeight="1">
      <c r="A182" s="6"/>
      <c r="B182" s="6"/>
      <c r="C182" s="17"/>
      <c r="D182" s="2"/>
      <c r="E182" s="4"/>
      <c r="F182" s="4"/>
      <c r="G182" s="4"/>
      <c r="H182" s="6"/>
      <c r="I182" s="4"/>
      <c r="J182" s="4"/>
      <c r="K182" s="4"/>
      <c r="L182" s="6"/>
      <c r="M182" s="6"/>
      <c r="N182" s="6"/>
      <c r="O182" s="6"/>
      <c r="P182" s="6"/>
      <c r="Q182" s="6"/>
      <c r="R182" s="6"/>
      <c r="S182" s="6"/>
      <c r="T182" s="6"/>
      <c r="U182" s="6"/>
      <c r="V182" s="6"/>
      <c r="W182" s="6"/>
      <c r="X182" s="6"/>
      <c r="Y182" s="6"/>
      <c r="Z182" s="6"/>
    </row>
    <row r="183" spans="1:26" ht="15.75" customHeight="1">
      <c r="A183" s="6"/>
      <c r="B183" s="6"/>
      <c r="C183" s="17"/>
      <c r="D183" s="2"/>
      <c r="E183" s="4"/>
      <c r="F183" s="4"/>
      <c r="G183" s="4"/>
      <c r="H183" s="6"/>
      <c r="I183" s="4"/>
      <c r="J183" s="4"/>
      <c r="K183" s="4"/>
      <c r="L183" s="6"/>
      <c r="M183" s="6"/>
      <c r="N183" s="6"/>
      <c r="O183" s="6"/>
      <c r="P183" s="6"/>
      <c r="Q183" s="6"/>
      <c r="R183" s="6"/>
      <c r="S183" s="6"/>
      <c r="T183" s="6"/>
      <c r="U183" s="6"/>
      <c r="V183" s="6"/>
      <c r="W183" s="6"/>
      <c r="X183" s="6"/>
      <c r="Y183" s="6"/>
      <c r="Z183" s="6"/>
    </row>
    <row r="184" spans="1:26" ht="15.75" customHeight="1">
      <c r="A184" s="6"/>
      <c r="B184" s="6"/>
      <c r="C184" s="17"/>
      <c r="D184" s="2"/>
      <c r="E184" s="4"/>
      <c r="F184" s="4"/>
      <c r="G184" s="4"/>
      <c r="H184" s="6"/>
      <c r="I184" s="4"/>
      <c r="J184" s="4"/>
      <c r="K184" s="4"/>
      <c r="L184" s="6"/>
      <c r="M184" s="6"/>
      <c r="N184" s="6"/>
      <c r="O184" s="6"/>
      <c r="P184" s="6"/>
      <c r="Q184" s="6"/>
      <c r="R184" s="6"/>
      <c r="S184" s="6"/>
      <c r="T184" s="6"/>
      <c r="U184" s="6"/>
      <c r="V184" s="6"/>
      <c r="W184" s="6"/>
      <c r="X184" s="6"/>
      <c r="Y184" s="6"/>
      <c r="Z184" s="6"/>
    </row>
    <row r="185" spans="1:26" ht="15.75" customHeight="1">
      <c r="A185" s="6"/>
      <c r="B185" s="6"/>
      <c r="C185" s="17"/>
      <c r="D185" s="2"/>
      <c r="E185" s="4"/>
      <c r="F185" s="4"/>
      <c r="G185" s="4"/>
      <c r="H185" s="6"/>
      <c r="I185" s="4"/>
      <c r="J185" s="4"/>
      <c r="K185" s="4"/>
      <c r="L185" s="6"/>
      <c r="M185" s="6"/>
      <c r="N185" s="6"/>
      <c r="O185" s="6"/>
      <c r="P185" s="6"/>
      <c r="Q185" s="6"/>
      <c r="R185" s="6"/>
      <c r="S185" s="6"/>
      <c r="T185" s="6"/>
      <c r="U185" s="6"/>
      <c r="V185" s="6"/>
      <c r="W185" s="6"/>
      <c r="X185" s="6"/>
      <c r="Y185" s="6"/>
      <c r="Z185" s="6"/>
    </row>
    <row r="186" spans="1:26" ht="15.75" customHeight="1">
      <c r="A186" s="6"/>
      <c r="B186" s="6"/>
      <c r="C186" s="17"/>
      <c r="D186" s="2"/>
      <c r="E186" s="4"/>
      <c r="F186" s="4"/>
      <c r="G186" s="4"/>
      <c r="H186" s="6"/>
      <c r="I186" s="4"/>
      <c r="J186" s="4"/>
      <c r="K186" s="4"/>
      <c r="L186" s="6"/>
      <c r="M186" s="6"/>
      <c r="N186" s="6"/>
      <c r="O186" s="6"/>
      <c r="P186" s="6"/>
      <c r="Q186" s="6"/>
      <c r="R186" s="6"/>
      <c r="S186" s="6"/>
      <c r="T186" s="6"/>
      <c r="U186" s="6"/>
      <c r="V186" s="6"/>
      <c r="W186" s="6"/>
      <c r="X186" s="6"/>
      <c r="Y186" s="6"/>
      <c r="Z186" s="6"/>
    </row>
    <row r="187" spans="1:26" ht="15.75" customHeight="1">
      <c r="A187" s="6"/>
      <c r="B187" s="6"/>
      <c r="C187" s="17"/>
      <c r="D187" s="2"/>
      <c r="E187" s="4"/>
      <c r="F187" s="4"/>
      <c r="G187" s="4"/>
      <c r="H187" s="6"/>
      <c r="I187" s="4"/>
      <c r="J187" s="4"/>
      <c r="K187" s="4"/>
      <c r="L187" s="6"/>
      <c r="M187" s="6"/>
      <c r="N187" s="6"/>
      <c r="O187" s="6"/>
      <c r="P187" s="6"/>
      <c r="Q187" s="6"/>
      <c r="R187" s="6"/>
      <c r="S187" s="6"/>
      <c r="T187" s="6"/>
      <c r="U187" s="6"/>
      <c r="V187" s="6"/>
      <c r="W187" s="6"/>
      <c r="X187" s="6"/>
      <c r="Y187" s="6"/>
      <c r="Z187" s="6"/>
    </row>
    <row r="188" spans="1:26" ht="15.75" customHeight="1">
      <c r="A188" s="6"/>
      <c r="B188" s="6"/>
      <c r="C188" s="17"/>
      <c r="D188" s="2"/>
      <c r="E188" s="4"/>
      <c r="F188" s="4"/>
      <c r="G188" s="4"/>
      <c r="H188" s="6"/>
      <c r="I188" s="4"/>
      <c r="J188" s="4"/>
      <c r="K188" s="4"/>
      <c r="L188" s="6"/>
      <c r="M188" s="6"/>
      <c r="N188" s="6"/>
      <c r="O188" s="6"/>
      <c r="P188" s="6"/>
      <c r="Q188" s="6"/>
      <c r="R188" s="6"/>
      <c r="S188" s="6"/>
      <c r="T188" s="6"/>
      <c r="U188" s="6"/>
      <c r="V188" s="6"/>
      <c r="W188" s="6"/>
      <c r="X188" s="6"/>
      <c r="Y188" s="6"/>
      <c r="Z188" s="6"/>
    </row>
    <row r="189" spans="1:26" ht="15.75" customHeight="1">
      <c r="A189" s="6"/>
      <c r="B189" s="6"/>
      <c r="C189" s="17"/>
      <c r="D189" s="2"/>
      <c r="E189" s="4"/>
      <c r="F189" s="4"/>
      <c r="G189" s="4"/>
      <c r="H189" s="6"/>
      <c r="I189" s="4"/>
      <c r="J189" s="4"/>
      <c r="K189" s="4"/>
      <c r="L189" s="6"/>
      <c r="M189" s="6"/>
      <c r="N189" s="6"/>
      <c r="O189" s="6"/>
      <c r="P189" s="6"/>
      <c r="Q189" s="6"/>
      <c r="R189" s="6"/>
      <c r="S189" s="6"/>
      <c r="T189" s="6"/>
      <c r="U189" s="6"/>
      <c r="V189" s="6"/>
      <c r="W189" s="6"/>
      <c r="X189" s="6"/>
      <c r="Y189" s="6"/>
      <c r="Z189" s="6"/>
    </row>
    <row r="190" spans="1:26" ht="15.75" customHeight="1">
      <c r="A190" s="6"/>
      <c r="B190" s="6"/>
      <c r="C190" s="17"/>
      <c r="D190" s="2"/>
      <c r="E190" s="4"/>
      <c r="F190" s="4"/>
      <c r="G190" s="4"/>
      <c r="H190" s="6"/>
      <c r="I190" s="4"/>
      <c r="J190" s="4"/>
      <c r="K190" s="4"/>
      <c r="L190" s="6"/>
      <c r="M190" s="6"/>
      <c r="N190" s="6"/>
      <c r="O190" s="6"/>
      <c r="P190" s="6"/>
      <c r="Q190" s="6"/>
      <c r="R190" s="6"/>
      <c r="S190" s="6"/>
      <c r="T190" s="6"/>
      <c r="U190" s="6"/>
      <c r="V190" s="6"/>
      <c r="W190" s="6"/>
      <c r="X190" s="6"/>
      <c r="Y190" s="6"/>
      <c r="Z190" s="6"/>
    </row>
    <row r="191" spans="1:26" ht="15.75" customHeight="1">
      <c r="A191" s="6"/>
      <c r="B191" s="6"/>
      <c r="C191" s="17"/>
      <c r="D191" s="2"/>
      <c r="E191" s="4"/>
      <c r="F191" s="4"/>
      <c r="G191" s="4"/>
      <c r="H191" s="6"/>
      <c r="I191" s="4"/>
      <c r="J191" s="4"/>
      <c r="K191" s="4"/>
      <c r="L191" s="6"/>
      <c r="M191" s="6"/>
      <c r="N191" s="6"/>
      <c r="O191" s="6"/>
      <c r="P191" s="6"/>
      <c r="Q191" s="6"/>
      <c r="R191" s="6"/>
      <c r="S191" s="6"/>
      <c r="T191" s="6"/>
      <c r="U191" s="6"/>
      <c r="V191" s="6"/>
      <c r="W191" s="6"/>
      <c r="X191" s="6"/>
      <c r="Y191" s="6"/>
      <c r="Z191" s="6"/>
    </row>
    <row r="192" spans="1:26" ht="15.75" customHeight="1">
      <c r="A192" s="6"/>
      <c r="B192" s="6"/>
      <c r="C192" s="17"/>
      <c r="D192" s="2"/>
      <c r="E192" s="4"/>
      <c r="F192" s="4"/>
      <c r="G192" s="4"/>
      <c r="H192" s="6"/>
      <c r="I192" s="4"/>
      <c r="J192" s="4"/>
      <c r="K192" s="4"/>
      <c r="L192" s="6"/>
      <c r="M192" s="6"/>
      <c r="N192" s="6"/>
      <c r="O192" s="6"/>
      <c r="P192" s="6"/>
      <c r="Q192" s="6"/>
      <c r="R192" s="6"/>
      <c r="S192" s="6"/>
      <c r="T192" s="6"/>
      <c r="U192" s="6"/>
      <c r="V192" s="6"/>
      <c r="W192" s="6"/>
      <c r="X192" s="6"/>
      <c r="Y192" s="6"/>
      <c r="Z192" s="6"/>
    </row>
    <row r="193" spans="1:26" ht="15.75" customHeight="1">
      <c r="A193" s="6"/>
      <c r="B193" s="6"/>
      <c r="C193" s="17"/>
      <c r="D193" s="2"/>
      <c r="E193" s="4"/>
      <c r="F193" s="4"/>
      <c r="G193" s="4"/>
      <c r="H193" s="6"/>
      <c r="I193" s="4"/>
      <c r="J193" s="4"/>
      <c r="K193" s="4"/>
      <c r="L193" s="6"/>
      <c r="M193" s="6"/>
      <c r="N193" s="6"/>
      <c r="O193" s="6"/>
      <c r="P193" s="6"/>
      <c r="Q193" s="6"/>
      <c r="R193" s="6"/>
      <c r="S193" s="6"/>
      <c r="T193" s="6"/>
      <c r="U193" s="6"/>
      <c r="V193" s="6"/>
      <c r="W193" s="6"/>
      <c r="X193" s="6"/>
      <c r="Y193" s="6"/>
      <c r="Z193" s="6"/>
    </row>
    <row r="194" spans="1:26" ht="15.75" customHeight="1">
      <c r="A194" s="6"/>
      <c r="B194" s="6"/>
      <c r="C194" s="17"/>
      <c r="D194" s="2"/>
      <c r="E194" s="4"/>
      <c r="F194" s="4"/>
      <c r="G194" s="4"/>
      <c r="H194" s="6"/>
      <c r="I194" s="4"/>
      <c r="J194" s="4"/>
      <c r="K194" s="4"/>
      <c r="L194" s="6"/>
      <c r="M194" s="6"/>
      <c r="N194" s="6"/>
      <c r="O194" s="6"/>
      <c r="P194" s="6"/>
      <c r="Q194" s="6"/>
      <c r="R194" s="6"/>
      <c r="S194" s="6"/>
      <c r="T194" s="6"/>
      <c r="U194" s="6"/>
      <c r="V194" s="6"/>
      <c r="W194" s="6"/>
      <c r="X194" s="6"/>
      <c r="Y194" s="6"/>
      <c r="Z194" s="6"/>
    </row>
    <row r="195" spans="1:26" ht="15.75" customHeight="1">
      <c r="A195" s="6"/>
      <c r="B195" s="6"/>
      <c r="C195" s="17"/>
      <c r="D195" s="2"/>
      <c r="E195" s="4"/>
      <c r="F195" s="4"/>
      <c r="G195" s="4"/>
      <c r="H195" s="6"/>
      <c r="I195" s="4"/>
      <c r="J195" s="4"/>
      <c r="K195" s="4"/>
      <c r="L195" s="6"/>
      <c r="M195" s="6"/>
      <c r="N195" s="6"/>
      <c r="O195" s="6"/>
      <c r="P195" s="6"/>
      <c r="Q195" s="6"/>
      <c r="R195" s="6"/>
      <c r="S195" s="6"/>
      <c r="T195" s="6"/>
      <c r="U195" s="6"/>
      <c r="V195" s="6"/>
      <c r="W195" s="6"/>
      <c r="X195" s="6"/>
      <c r="Y195" s="6"/>
      <c r="Z195" s="6"/>
    </row>
    <row r="196" spans="1:26" ht="15.75" customHeight="1">
      <c r="A196" s="6"/>
      <c r="B196" s="6"/>
      <c r="C196" s="17"/>
      <c r="D196" s="2"/>
      <c r="E196" s="4"/>
      <c r="F196" s="4"/>
      <c r="G196" s="4"/>
      <c r="H196" s="6"/>
      <c r="I196" s="4"/>
      <c r="J196" s="4"/>
      <c r="K196" s="4"/>
      <c r="L196" s="6"/>
      <c r="M196" s="6"/>
      <c r="N196" s="6"/>
      <c r="O196" s="6"/>
      <c r="P196" s="6"/>
      <c r="Q196" s="6"/>
      <c r="R196" s="6"/>
      <c r="S196" s="6"/>
      <c r="T196" s="6"/>
      <c r="U196" s="6"/>
      <c r="V196" s="6"/>
      <c r="W196" s="6"/>
      <c r="X196" s="6"/>
      <c r="Y196" s="6"/>
      <c r="Z196" s="6"/>
    </row>
    <row r="197" spans="1:26" ht="15.75" customHeight="1">
      <c r="A197" s="6"/>
      <c r="B197" s="6"/>
      <c r="C197" s="17"/>
      <c r="D197" s="2"/>
      <c r="E197" s="4"/>
      <c r="F197" s="4"/>
      <c r="G197" s="4"/>
      <c r="H197" s="6"/>
      <c r="I197" s="4"/>
      <c r="J197" s="4"/>
      <c r="K197" s="4"/>
      <c r="L197" s="6"/>
      <c r="M197" s="6"/>
      <c r="N197" s="6"/>
      <c r="O197" s="6"/>
      <c r="P197" s="6"/>
      <c r="Q197" s="6"/>
      <c r="R197" s="6"/>
      <c r="S197" s="6"/>
      <c r="T197" s="6"/>
      <c r="U197" s="6"/>
      <c r="V197" s="6"/>
      <c r="W197" s="6"/>
      <c r="X197" s="6"/>
      <c r="Y197" s="6"/>
      <c r="Z197" s="6"/>
    </row>
    <row r="198" spans="1:26" ht="15.75" customHeight="1">
      <c r="A198" s="6"/>
      <c r="B198" s="6"/>
      <c r="C198" s="17"/>
      <c r="D198" s="2"/>
      <c r="E198" s="4"/>
      <c r="F198" s="4"/>
      <c r="G198" s="4"/>
      <c r="H198" s="6"/>
      <c r="I198" s="4"/>
      <c r="J198" s="4"/>
      <c r="K198" s="4"/>
      <c r="L198" s="6"/>
      <c r="M198" s="6"/>
      <c r="N198" s="6"/>
      <c r="O198" s="6"/>
      <c r="P198" s="6"/>
      <c r="Q198" s="6"/>
      <c r="R198" s="6"/>
      <c r="S198" s="6"/>
      <c r="T198" s="6"/>
      <c r="U198" s="6"/>
      <c r="V198" s="6"/>
      <c r="W198" s="6"/>
      <c r="X198" s="6"/>
      <c r="Y198" s="6"/>
      <c r="Z198" s="6"/>
    </row>
    <row r="199" spans="1:26" ht="15.75" customHeight="1">
      <c r="A199" s="6"/>
      <c r="B199" s="6"/>
      <c r="C199" s="17"/>
      <c r="D199" s="2"/>
      <c r="E199" s="4"/>
      <c r="F199" s="4"/>
      <c r="G199" s="4"/>
      <c r="H199" s="6"/>
      <c r="I199" s="4"/>
      <c r="J199" s="4"/>
      <c r="K199" s="4"/>
      <c r="L199" s="6"/>
      <c r="M199" s="6"/>
      <c r="N199" s="6"/>
      <c r="O199" s="6"/>
      <c r="P199" s="6"/>
      <c r="Q199" s="6"/>
      <c r="R199" s="6"/>
      <c r="S199" s="6"/>
      <c r="T199" s="6"/>
      <c r="U199" s="6"/>
      <c r="V199" s="6"/>
      <c r="W199" s="6"/>
      <c r="X199" s="6"/>
      <c r="Y199" s="6"/>
      <c r="Z199" s="6"/>
    </row>
    <row r="200" spans="1:26" ht="15.75" customHeight="1">
      <c r="A200" s="6"/>
      <c r="B200" s="6"/>
      <c r="C200" s="17"/>
      <c r="D200" s="2"/>
      <c r="E200" s="4"/>
      <c r="F200" s="4"/>
      <c r="G200" s="4"/>
      <c r="H200" s="6"/>
      <c r="I200" s="4"/>
      <c r="J200" s="4"/>
      <c r="K200" s="4"/>
      <c r="L200" s="6"/>
      <c r="M200" s="6"/>
      <c r="N200" s="6"/>
      <c r="O200" s="6"/>
      <c r="P200" s="6"/>
      <c r="Q200" s="6"/>
      <c r="R200" s="6"/>
      <c r="S200" s="6"/>
      <c r="T200" s="6"/>
      <c r="U200" s="6"/>
      <c r="V200" s="6"/>
      <c r="W200" s="6"/>
      <c r="X200" s="6"/>
      <c r="Y200" s="6"/>
      <c r="Z200" s="6"/>
    </row>
    <row r="201" spans="1:26" ht="15.75" customHeight="1">
      <c r="A201" s="6"/>
      <c r="B201" s="6"/>
      <c r="C201" s="17"/>
      <c r="D201" s="2"/>
      <c r="E201" s="4"/>
      <c r="F201" s="4"/>
      <c r="G201" s="4"/>
      <c r="H201" s="6"/>
      <c r="I201" s="4"/>
      <c r="J201" s="4"/>
      <c r="K201" s="4"/>
      <c r="L201" s="6"/>
      <c r="M201" s="6"/>
      <c r="N201" s="6"/>
      <c r="O201" s="6"/>
      <c r="P201" s="6"/>
      <c r="Q201" s="6"/>
      <c r="R201" s="6"/>
      <c r="S201" s="6"/>
      <c r="T201" s="6"/>
      <c r="U201" s="6"/>
      <c r="V201" s="6"/>
      <c r="W201" s="6"/>
      <c r="X201" s="6"/>
      <c r="Y201" s="6"/>
      <c r="Z201" s="6"/>
    </row>
    <row r="202" spans="1:26" ht="15.75" customHeight="1">
      <c r="A202" s="6"/>
      <c r="B202" s="6"/>
      <c r="C202" s="17"/>
      <c r="D202" s="2"/>
      <c r="E202" s="4"/>
      <c r="F202" s="4"/>
      <c r="G202" s="4"/>
      <c r="H202" s="6"/>
      <c r="I202" s="4"/>
      <c r="J202" s="4"/>
      <c r="K202" s="4"/>
      <c r="L202" s="6"/>
      <c r="M202" s="6"/>
      <c r="N202" s="6"/>
      <c r="O202" s="6"/>
      <c r="P202" s="6"/>
      <c r="Q202" s="6"/>
      <c r="R202" s="6"/>
      <c r="S202" s="6"/>
      <c r="T202" s="6"/>
      <c r="U202" s="6"/>
      <c r="V202" s="6"/>
      <c r="W202" s="6"/>
      <c r="X202" s="6"/>
      <c r="Y202" s="6"/>
      <c r="Z202" s="6"/>
    </row>
    <row r="203" spans="1:26" ht="15.75" customHeight="1">
      <c r="A203" s="6"/>
      <c r="B203" s="6"/>
      <c r="C203" s="17"/>
      <c r="D203" s="2"/>
      <c r="E203" s="4"/>
      <c r="F203" s="4"/>
      <c r="G203" s="4"/>
      <c r="H203" s="6"/>
      <c r="I203" s="4"/>
      <c r="J203" s="4"/>
      <c r="K203" s="4"/>
      <c r="L203" s="6"/>
      <c r="M203" s="6"/>
      <c r="N203" s="6"/>
      <c r="O203" s="6"/>
      <c r="P203" s="6"/>
      <c r="Q203" s="6"/>
      <c r="R203" s="6"/>
      <c r="S203" s="6"/>
      <c r="T203" s="6"/>
      <c r="U203" s="6"/>
      <c r="V203" s="6"/>
      <c r="W203" s="6"/>
      <c r="X203" s="6"/>
      <c r="Y203" s="6"/>
      <c r="Z203" s="6"/>
    </row>
    <row r="204" spans="1:26" ht="15.75" customHeight="1">
      <c r="A204" s="6"/>
      <c r="B204" s="6"/>
      <c r="C204" s="17"/>
      <c r="D204" s="2"/>
      <c r="E204" s="4"/>
      <c r="F204" s="4"/>
      <c r="G204" s="4"/>
      <c r="H204" s="6"/>
      <c r="I204" s="4"/>
      <c r="J204" s="4"/>
      <c r="K204" s="4"/>
      <c r="L204" s="6"/>
      <c r="M204" s="6"/>
      <c r="N204" s="6"/>
      <c r="O204" s="6"/>
      <c r="P204" s="6"/>
      <c r="Q204" s="6"/>
      <c r="R204" s="6"/>
      <c r="S204" s="6"/>
      <c r="T204" s="6"/>
      <c r="U204" s="6"/>
      <c r="V204" s="6"/>
      <c r="W204" s="6"/>
      <c r="X204" s="6"/>
      <c r="Y204" s="6"/>
      <c r="Z204" s="6"/>
    </row>
    <row r="205" spans="1:26" ht="15.75" customHeight="1">
      <c r="A205" s="6"/>
      <c r="B205" s="6"/>
      <c r="C205" s="17"/>
      <c r="D205" s="2"/>
      <c r="E205" s="4"/>
      <c r="F205" s="4"/>
      <c r="G205" s="4"/>
      <c r="H205" s="6"/>
      <c r="I205" s="4"/>
      <c r="J205" s="4"/>
      <c r="K205" s="4"/>
      <c r="L205" s="6"/>
      <c r="M205" s="6"/>
      <c r="N205" s="6"/>
      <c r="O205" s="6"/>
      <c r="P205" s="6"/>
      <c r="Q205" s="6"/>
      <c r="R205" s="6"/>
      <c r="S205" s="6"/>
      <c r="T205" s="6"/>
      <c r="U205" s="6"/>
      <c r="V205" s="6"/>
      <c r="W205" s="6"/>
      <c r="X205" s="6"/>
      <c r="Y205" s="6"/>
      <c r="Z205" s="6"/>
    </row>
    <row r="206" spans="1:26" ht="15.75" customHeight="1">
      <c r="A206" s="6"/>
      <c r="B206" s="6"/>
      <c r="C206" s="17"/>
      <c r="D206" s="2"/>
      <c r="E206" s="4"/>
      <c r="F206" s="4"/>
      <c r="G206" s="4"/>
      <c r="H206" s="6"/>
      <c r="I206" s="4"/>
      <c r="J206" s="4"/>
      <c r="K206" s="4"/>
      <c r="L206" s="6"/>
      <c r="M206" s="6"/>
      <c r="N206" s="6"/>
      <c r="O206" s="6"/>
      <c r="P206" s="6"/>
      <c r="Q206" s="6"/>
      <c r="R206" s="6"/>
      <c r="S206" s="6"/>
      <c r="T206" s="6"/>
      <c r="U206" s="6"/>
      <c r="V206" s="6"/>
      <c r="W206" s="6"/>
      <c r="X206" s="6"/>
      <c r="Y206" s="6"/>
      <c r="Z206" s="6"/>
    </row>
    <row r="207" spans="1:26" ht="15.75" customHeight="1">
      <c r="A207" s="6"/>
      <c r="B207" s="6"/>
      <c r="C207" s="17"/>
      <c r="D207" s="2"/>
      <c r="E207" s="4"/>
      <c r="F207" s="4"/>
      <c r="G207" s="4"/>
      <c r="H207" s="6"/>
      <c r="I207" s="4"/>
      <c r="J207" s="4"/>
      <c r="K207" s="4"/>
      <c r="L207" s="6"/>
      <c r="M207" s="6"/>
      <c r="N207" s="6"/>
      <c r="O207" s="6"/>
      <c r="P207" s="6"/>
      <c r="Q207" s="6"/>
      <c r="R207" s="6"/>
      <c r="S207" s="6"/>
      <c r="T207" s="6"/>
      <c r="U207" s="6"/>
      <c r="V207" s="6"/>
      <c r="W207" s="6"/>
      <c r="X207" s="6"/>
      <c r="Y207" s="6"/>
      <c r="Z207" s="6"/>
    </row>
    <row r="208" spans="1:26" ht="15.75" customHeight="1">
      <c r="A208" s="6"/>
      <c r="B208" s="6"/>
      <c r="C208" s="17"/>
      <c r="D208" s="2"/>
      <c r="E208" s="4"/>
      <c r="F208" s="4"/>
      <c r="G208" s="4"/>
      <c r="H208" s="6"/>
      <c r="I208" s="4"/>
      <c r="J208" s="4"/>
      <c r="K208" s="4"/>
      <c r="L208" s="6"/>
      <c r="M208" s="6"/>
      <c r="N208" s="6"/>
      <c r="O208" s="6"/>
      <c r="P208" s="6"/>
      <c r="Q208" s="6"/>
      <c r="R208" s="6"/>
      <c r="S208" s="6"/>
      <c r="T208" s="6"/>
      <c r="U208" s="6"/>
      <c r="V208" s="6"/>
      <c r="W208" s="6"/>
      <c r="X208" s="6"/>
      <c r="Y208" s="6"/>
      <c r="Z208" s="6"/>
    </row>
    <row r="209" spans="1:26" ht="15.75" customHeight="1">
      <c r="A209" s="6"/>
      <c r="B209" s="6"/>
      <c r="C209" s="17"/>
      <c r="D209" s="2"/>
      <c r="E209" s="4"/>
      <c r="F209" s="4"/>
      <c r="G209" s="4"/>
      <c r="H209" s="6"/>
      <c r="I209" s="4"/>
      <c r="J209" s="4"/>
      <c r="K209" s="4"/>
      <c r="L209" s="6"/>
      <c r="M209" s="6"/>
      <c r="N209" s="6"/>
      <c r="O209" s="6"/>
      <c r="P209" s="6"/>
      <c r="Q209" s="6"/>
      <c r="R209" s="6"/>
      <c r="S209" s="6"/>
      <c r="T209" s="6"/>
      <c r="U209" s="6"/>
      <c r="V209" s="6"/>
      <c r="W209" s="6"/>
      <c r="X209" s="6"/>
      <c r="Y209" s="6"/>
      <c r="Z209" s="6"/>
    </row>
    <row r="210" spans="1:26" ht="15.75" customHeight="1">
      <c r="A210" s="6"/>
      <c r="B210" s="6"/>
      <c r="C210" s="17"/>
      <c r="D210" s="2"/>
      <c r="E210" s="4"/>
      <c r="F210" s="4"/>
      <c r="G210" s="4"/>
      <c r="H210" s="6"/>
      <c r="I210" s="4"/>
      <c r="J210" s="4"/>
      <c r="K210" s="4"/>
      <c r="L210" s="6"/>
      <c r="M210" s="6"/>
      <c r="N210" s="6"/>
      <c r="O210" s="6"/>
      <c r="P210" s="6"/>
      <c r="Q210" s="6"/>
      <c r="R210" s="6"/>
      <c r="S210" s="6"/>
      <c r="T210" s="6"/>
      <c r="U210" s="6"/>
      <c r="V210" s="6"/>
      <c r="W210" s="6"/>
      <c r="X210" s="6"/>
      <c r="Y210" s="6"/>
      <c r="Z210" s="6"/>
    </row>
    <row r="211" spans="1:26" ht="15.75" customHeight="1">
      <c r="A211" s="6"/>
      <c r="B211" s="6"/>
      <c r="C211" s="17"/>
      <c r="D211" s="2"/>
      <c r="E211" s="4"/>
      <c r="F211" s="4"/>
      <c r="G211" s="4"/>
      <c r="H211" s="6"/>
      <c r="I211" s="4"/>
      <c r="J211" s="4"/>
      <c r="K211" s="4"/>
      <c r="L211" s="6"/>
      <c r="M211" s="6"/>
      <c r="N211" s="6"/>
      <c r="O211" s="6"/>
      <c r="P211" s="6"/>
      <c r="Q211" s="6"/>
      <c r="R211" s="6"/>
      <c r="S211" s="6"/>
      <c r="T211" s="6"/>
      <c r="U211" s="6"/>
      <c r="V211" s="6"/>
      <c r="W211" s="6"/>
      <c r="X211" s="6"/>
      <c r="Y211" s="6"/>
      <c r="Z211" s="6"/>
    </row>
    <row r="212" spans="1:26" ht="15.75" customHeight="1">
      <c r="A212" s="6"/>
      <c r="B212" s="6"/>
      <c r="C212" s="17"/>
      <c r="D212" s="2"/>
      <c r="E212" s="4"/>
      <c r="F212" s="4"/>
      <c r="G212" s="4"/>
      <c r="H212" s="6"/>
      <c r="I212" s="4"/>
      <c r="J212" s="4"/>
      <c r="K212" s="4"/>
      <c r="L212" s="6"/>
      <c r="M212" s="6"/>
      <c r="N212" s="6"/>
      <c r="O212" s="6"/>
      <c r="P212" s="6"/>
      <c r="Q212" s="6"/>
      <c r="R212" s="6"/>
      <c r="S212" s="6"/>
      <c r="T212" s="6"/>
      <c r="U212" s="6"/>
      <c r="V212" s="6"/>
      <c r="W212" s="6"/>
      <c r="X212" s="6"/>
      <c r="Y212" s="6"/>
      <c r="Z212" s="6"/>
    </row>
    <row r="213" spans="1:26" ht="15.75" customHeight="1">
      <c r="A213" s="6"/>
      <c r="B213" s="6"/>
      <c r="C213" s="17"/>
      <c r="D213" s="2"/>
      <c r="E213" s="4"/>
      <c r="F213" s="4"/>
      <c r="G213" s="4"/>
      <c r="H213" s="6"/>
      <c r="I213" s="4"/>
      <c r="J213" s="4"/>
      <c r="K213" s="4"/>
      <c r="L213" s="6"/>
      <c r="M213" s="6"/>
      <c r="N213" s="6"/>
      <c r="O213" s="6"/>
      <c r="P213" s="6"/>
      <c r="Q213" s="6"/>
      <c r="R213" s="6"/>
      <c r="S213" s="6"/>
      <c r="T213" s="6"/>
      <c r="U213" s="6"/>
      <c r="V213" s="6"/>
      <c r="W213" s="6"/>
      <c r="X213" s="6"/>
      <c r="Y213" s="6"/>
      <c r="Z213" s="6"/>
    </row>
    <row r="214" spans="1:26" ht="15.75" customHeight="1">
      <c r="A214" s="6"/>
      <c r="B214" s="6"/>
      <c r="C214" s="17"/>
      <c r="D214" s="2"/>
      <c r="E214" s="4"/>
      <c r="F214" s="4"/>
      <c r="G214" s="4"/>
      <c r="H214" s="6"/>
      <c r="I214" s="4"/>
      <c r="J214" s="4"/>
      <c r="K214" s="4"/>
      <c r="L214" s="6"/>
      <c r="M214" s="6"/>
      <c r="N214" s="6"/>
      <c r="O214" s="6"/>
      <c r="P214" s="6"/>
      <c r="Q214" s="6"/>
      <c r="R214" s="6"/>
      <c r="S214" s="6"/>
      <c r="T214" s="6"/>
      <c r="U214" s="6"/>
      <c r="V214" s="6"/>
      <c r="W214" s="6"/>
      <c r="X214" s="6"/>
      <c r="Y214" s="6"/>
      <c r="Z214" s="6"/>
    </row>
    <row r="215" spans="1:26" ht="15.75" customHeight="1">
      <c r="A215" s="6"/>
      <c r="B215" s="6"/>
      <c r="C215" s="17"/>
      <c r="D215" s="2"/>
      <c r="E215" s="4"/>
      <c r="F215" s="4"/>
      <c r="G215" s="4"/>
      <c r="H215" s="6"/>
      <c r="I215" s="4"/>
      <c r="J215" s="4"/>
      <c r="K215" s="4"/>
      <c r="L215" s="6"/>
      <c r="M215" s="6"/>
      <c r="N215" s="6"/>
      <c r="O215" s="6"/>
      <c r="P215" s="6"/>
      <c r="Q215" s="6"/>
      <c r="R215" s="6"/>
      <c r="S215" s="6"/>
      <c r="T215" s="6"/>
      <c r="U215" s="6"/>
      <c r="V215" s="6"/>
      <c r="W215" s="6"/>
      <c r="X215" s="6"/>
      <c r="Y215" s="6"/>
      <c r="Z215" s="6"/>
    </row>
    <row r="216" spans="1:26" ht="15.75" customHeight="1">
      <c r="A216" s="6"/>
      <c r="B216" s="6"/>
      <c r="C216" s="17"/>
      <c r="D216" s="2"/>
      <c r="E216" s="4"/>
      <c r="F216" s="4"/>
      <c r="G216" s="4"/>
      <c r="H216" s="6"/>
      <c r="I216" s="4"/>
      <c r="J216" s="4"/>
      <c r="K216" s="4"/>
      <c r="L216" s="6"/>
      <c r="M216" s="6"/>
      <c r="N216" s="6"/>
      <c r="O216" s="6"/>
      <c r="P216" s="6"/>
      <c r="Q216" s="6"/>
      <c r="R216" s="6"/>
      <c r="S216" s="6"/>
      <c r="T216" s="6"/>
      <c r="U216" s="6"/>
      <c r="V216" s="6"/>
      <c r="W216" s="6"/>
      <c r="X216" s="6"/>
      <c r="Y216" s="6"/>
      <c r="Z216" s="6"/>
    </row>
    <row r="217" spans="1:26" ht="15.75" customHeight="1">
      <c r="A217" s="6"/>
      <c r="B217" s="6"/>
      <c r="C217" s="17"/>
      <c r="D217" s="2"/>
      <c r="E217" s="4"/>
      <c r="F217" s="4"/>
      <c r="G217" s="4"/>
      <c r="H217" s="6"/>
      <c r="I217" s="4"/>
      <c r="J217" s="4"/>
      <c r="K217" s="4"/>
      <c r="L217" s="6"/>
      <c r="M217" s="6"/>
      <c r="N217" s="6"/>
      <c r="O217" s="6"/>
      <c r="P217" s="6"/>
      <c r="Q217" s="6"/>
      <c r="R217" s="6"/>
      <c r="S217" s="6"/>
      <c r="T217" s="6"/>
      <c r="U217" s="6"/>
      <c r="V217" s="6"/>
      <c r="W217" s="6"/>
      <c r="X217" s="6"/>
      <c r="Y217" s="6"/>
      <c r="Z217" s="6"/>
    </row>
    <row r="218" spans="1:26" ht="15.75" customHeight="1">
      <c r="A218" s="6"/>
      <c r="B218" s="6"/>
      <c r="C218" s="17"/>
      <c r="D218" s="2"/>
      <c r="E218" s="4"/>
      <c r="F218" s="4"/>
      <c r="G218" s="4"/>
      <c r="H218" s="6"/>
      <c r="I218" s="4"/>
      <c r="J218" s="4"/>
      <c r="K218" s="4"/>
      <c r="L218" s="6"/>
      <c r="M218" s="6"/>
      <c r="N218" s="6"/>
      <c r="O218" s="6"/>
      <c r="P218" s="6"/>
      <c r="Q218" s="6"/>
      <c r="R218" s="6"/>
      <c r="S218" s="6"/>
      <c r="T218" s="6"/>
      <c r="U218" s="6"/>
      <c r="V218" s="6"/>
      <c r="W218" s="6"/>
      <c r="X218" s="6"/>
      <c r="Y218" s="6"/>
      <c r="Z218" s="6"/>
    </row>
    <row r="219" spans="1:26" ht="15.75" customHeight="1">
      <c r="A219" s="6"/>
      <c r="B219" s="6"/>
      <c r="C219" s="17"/>
      <c r="D219" s="2"/>
      <c r="E219" s="4"/>
      <c r="F219" s="4"/>
      <c r="G219" s="4"/>
      <c r="H219" s="6"/>
      <c r="I219" s="4"/>
      <c r="J219" s="4"/>
      <c r="K219" s="4"/>
      <c r="L219" s="6"/>
      <c r="M219" s="6"/>
      <c r="N219" s="6"/>
      <c r="O219" s="6"/>
      <c r="P219" s="6"/>
      <c r="Q219" s="6"/>
      <c r="R219" s="6"/>
      <c r="S219" s="6"/>
      <c r="T219" s="6"/>
      <c r="U219" s="6"/>
      <c r="V219" s="6"/>
      <c r="W219" s="6"/>
      <c r="X219" s="6"/>
      <c r="Y219" s="6"/>
      <c r="Z219" s="6"/>
    </row>
    <row r="220" spans="1:26" ht="15.75" customHeight="1">
      <c r="A220" s="6"/>
      <c r="B220" s="6"/>
      <c r="C220" s="17"/>
      <c r="D220" s="2"/>
      <c r="E220" s="4"/>
      <c r="F220" s="4"/>
      <c r="G220" s="4"/>
      <c r="H220" s="6"/>
      <c r="I220" s="4"/>
      <c r="J220" s="4"/>
      <c r="K220" s="4"/>
      <c r="L220" s="6"/>
      <c r="M220" s="6"/>
      <c r="N220" s="6"/>
      <c r="O220" s="6"/>
      <c r="P220" s="6"/>
      <c r="Q220" s="6"/>
      <c r="R220" s="6"/>
      <c r="S220" s="6"/>
      <c r="T220" s="6"/>
      <c r="U220" s="6"/>
      <c r="V220" s="6"/>
      <c r="W220" s="6"/>
      <c r="X220" s="6"/>
      <c r="Y220" s="6"/>
      <c r="Z220" s="6"/>
    </row>
    <row r="221" spans="1:26" ht="15.75" customHeight="1">
      <c r="A221" s="6"/>
      <c r="B221" s="6"/>
      <c r="C221" s="17"/>
      <c r="D221" s="2"/>
      <c r="E221" s="4"/>
      <c r="F221" s="4"/>
      <c r="G221" s="4"/>
      <c r="H221" s="6"/>
      <c r="I221" s="4"/>
      <c r="J221" s="4"/>
      <c r="K221" s="4"/>
      <c r="L221" s="6"/>
      <c r="M221" s="6"/>
      <c r="N221" s="6"/>
      <c r="O221" s="6"/>
      <c r="P221" s="6"/>
      <c r="Q221" s="6"/>
      <c r="R221" s="6"/>
      <c r="S221" s="6"/>
      <c r="T221" s="6"/>
      <c r="U221" s="6"/>
      <c r="V221" s="6"/>
      <c r="W221" s="6"/>
      <c r="X221" s="6"/>
      <c r="Y221" s="6"/>
      <c r="Z221" s="6"/>
    </row>
    <row r="222" spans="1:26" ht="15.75" customHeight="1">
      <c r="A222" s="6"/>
      <c r="B222" s="6"/>
      <c r="C222" s="17"/>
      <c r="D222" s="2"/>
      <c r="E222" s="4"/>
      <c r="F222" s="4"/>
      <c r="G222" s="4"/>
      <c r="H222" s="6"/>
      <c r="I222" s="4"/>
      <c r="J222" s="4"/>
      <c r="K222" s="4"/>
      <c r="L222" s="6"/>
      <c r="M222" s="6"/>
      <c r="N222" s="6"/>
      <c r="O222" s="6"/>
      <c r="P222" s="6"/>
      <c r="Q222" s="6"/>
      <c r="R222" s="6"/>
      <c r="S222" s="6"/>
      <c r="T222" s="6"/>
      <c r="U222" s="6"/>
      <c r="V222" s="6"/>
      <c r="W222" s="6"/>
      <c r="X222" s="6"/>
      <c r="Y222" s="6"/>
      <c r="Z222" s="6"/>
    </row>
    <row r="223" spans="1:26" ht="15.75" customHeight="1">
      <c r="A223" s="6"/>
      <c r="B223" s="6"/>
      <c r="C223" s="17"/>
      <c r="D223" s="2"/>
      <c r="E223" s="4"/>
      <c r="F223" s="4"/>
      <c r="G223" s="4"/>
      <c r="H223" s="6"/>
      <c r="I223" s="4"/>
      <c r="J223" s="4"/>
      <c r="K223" s="4"/>
      <c r="L223" s="6"/>
      <c r="M223" s="6"/>
      <c r="N223" s="6"/>
      <c r="O223" s="6"/>
      <c r="P223" s="6"/>
      <c r="Q223" s="6"/>
      <c r="R223" s="6"/>
      <c r="S223" s="6"/>
      <c r="T223" s="6"/>
      <c r="U223" s="6"/>
      <c r="V223" s="6"/>
      <c r="W223" s="6"/>
      <c r="X223" s="6"/>
      <c r="Y223" s="6"/>
      <c r="Z223" s="6"/>
    </row>
    <row r="224" spans="1:26" ht="15.75" customHeight="1">
      <c r="A224" s="6"/>
      <c r="B224" s="6"/>
      <c r="C224" s="17"/>
      <c r="D224" s="2"/>
      <c r="E224" s="4"/>
      <c r="F224" s="4"/>
      <c r="G224" s="4"/>
      <c r="H224" s="6"/>
      <c r="I224" s="4"/>
      <c r="J224" s="4"/>
      <c r="K224" s="4"/>
      <c r="L224" s="6"/>
      <c r="M224" s="6"/>
      <c r="N224" s="6"/>
      <c r="O224" s="6"/>
      <c r="P224" s="6"/>
      <c r="Q224" s="6"/>
      <c r="R224" s="6"/>
      <c r="S224" s="6"/>
      <c r="T224" s="6"/>
      <c r="U224" s="6"/>
      <c r="V224" s="6"/>
      <c r="W224" s="6"/>
      <c r="X224" s="6"/>
      <c r="Y224" s="6"/>
      <c r="Z224" s="6"/>
    </row>
    <row r="225" spans="1:26" ht="15.75" customHeight="1">
      <c r="A225" s="6"/>
      <c r="B225" s="6"/>
      <c r="C225" s="17"/>
      <c r="D225" s="2"/>
      <c r="E225" s="4"/>
      <c r="F225" s="4"/>
      <c r="G225" s="4"/>
      <c r="H225" s="6"/>
      <c r="I225" s="4"/>
      <c r="J225" s="4"/>
      <c r="K225" s="4"/>
      <c r="L225" s="6"/>
      <c r="M225" s="6"/>
      <c r="N225" s="6"/>
      <c r="O225" s="6"/>
      <c r="P225" s="6"/>
      <c r="Q225" s="6"/>
      <c r="R225" s="6"/>
      <c r="S225" s="6"/>
      <c r="T225" s="6"/>
      <c r="U225" s="6"/>
      <c r="V225" s="6"/>
      <c r="W225" s="6"/>
      <c r="X225" s="6"/>
      <c r="Y225" s="6"/>
      <c r="Z225" s="6"/>
    </row>
    <row r="226" spans="1:26" ht="15.75" customHeight="1">
      <c r="A226" s="6"/>
      <c r="B226" s="6"/>
      <c r="C226" s="17"/>
      <c r="D226" s="2"/>
      <c r="E226" s="4"/>
      <c r="F226" s="4"/>
      <c r="G226" s="4"/>
      <c r="H226" s="6"/>
      <c r="I226" s="4"/>
      <c r="J226" s="4"/>
      <c r="K226" s="4"/>
      <c r="L226" s="6"/>
      <c r="M226" s="6"/>
      <c r="N226" s="6"/>
      <c r="O226" s="6"/>
      <c r="P226" s="6"/>
      <c r="Q226" s="6"/>
      <c r="R226" s="6"/>
      <c r="S226" s="6"/>
      <c r="T226" s="6"/>
      <c r="U226" s="6"/>
      <c r="V226" s="6"/>
      <c r="W226" s="6"/>
      <c r="X226" s="6"/>
      <c r="Y226" s="6"/>
      <c r="Z226" s="6"/>
    </row>
    <row r="227" spans="1:26" ht="15.75" customHeight="1">
      <c r="A227" s="6"/>
      <c r="B227" s="6"/>
      <c r="C227" s="17"/>
      <c r="D227" s="2"/>
      <c r="E227" s="4"/>
      <c r="F227" s="4"/>
      <c r="G227" s="4"/>
      <c r="H227" s="6"/>
      <c r="I227" s="4"/>
      <c r="J227" s="4"/>
      <c r="K227" s="4"/>
      <c r="L227" s="6"/>
      <c r="M227" s="6"/>
      <c r="N227" s="6"/>
      <c r="O227" s="6"/>
      <c r="P227" s="6"/>
      <c r="Q227" s="6"/>
      <c r="R227" s="6"/>
      <c r="S227" s="6"/>
      <c r="T227" s="6"/>
      <c r="U227" s="6"/>
      <c r="V227" s="6"/>
      <c r="W227" s="6"/>
      <c r="X227" s="6"/>
      <c r="Y227" s="6"/>
      <c r="Z227" s="6"/>
    </row>
    <row r="228" spans="1:26" ht="15.75" customHeight="1">
      <c r="A228" s="6"/>
      <c r="B228" s="6"/>
      <c r="C228" s="17"/>
      <c r="D228" s="2"/>
      <c r="E228" s="4"/>
      <c r="F228" s="4"/>
      <c r="G228" s="4"/>
      <c r="H228" s="6"/>
      <c r="I228" s="4"/>
      <c r="J228" s="4"/>
      <c r="K228" s="4"/>
      <c r="L228" s="6"/>
      <c r="M228" s="6"/>
      <c r="N228" s="6"/>
      <c r="O228" s="6"/>
      <c r="P228" s="6"/>
      <c r="Q228" s="6"/>
      <c r="R228" s="6"/>
      <c r="S228" s="6"/>
      <c r="T228" s="6"/>
      <c r="U228" s="6"/>
      <c r="V228" s="6"/>
      <c r="W228" s="6"/>
      <c r="X228" s="6"/>
      <c r="Y228" s="6"/>
      <c r="Z228" s="6"/>
    </row>
    <row r="229" spans="1:26" ht="15.75" customHeight="1">
      <c r="A229" s="6"/>
      <c r="B229" s="6"/>
      <c r="C229" s="17"/>
      <c r="D229" s="2"/>
      <c r="E229" s="4"/>
      <c r="F229" s="4"/>
      <c r="G229" s="4"/>
      <c r="H229" s="6"/>
      <c r="I229" s="4"/>
      <c r="J229" s="4"/>
      <c r="K229" s="4"/>
      <c r="L229" s="6"/>
      <c r="M229" s="6"/>
      <c r="N229" s="6"/>
      <c r="O229" s="6"/>
      <c r="P229" s="6"/>
      <c r="Q229" s="6"/>
      <c r="R229" s="6"/>
      <c r="S229" s="6"/>
      <c r="T229" s="6"/>
      <c r="U229" s="6"/>
      <c r="V229" s="6"/>
      <c r="W229" s="6"/>
      <c r="X229" s="6"/>
      <c r="Y229" s="6"/>
      <c r="Z229" s="6"/>
    </row>
    <row r="230" spans="1:26" ht="15.75" customHeight="1">
      <c r="A230" s="6"/>
      <c r="B230" s="6"/>
      <c r="C230" s="17"/>
      <c r="D230" s="2"/>
      <c r="E230" s="4"/>
      <c r="F230" s="4"/>
      <c r="G230" s="4"/>
      <c r="H230" s="6"/>
      <c r="I230" s="4"/>
      <c r="J230" s="4"/>
      <c r="K230" s="4"/>
      <c r="L230" s="6"/>
      <c r="M230" s="6"/>
      <c r="N230" s="6"/>
      <c r="O230" s="6"/>
      <c r="P230" s="6"/>
      <c r="Q230" s="6"/>
      <c r="R230" s="6"/>
      <c r="S230" s="6"/>
      <c r="T230" s="6"/>
      <c r="U230" s="6"/>
      <c r="V230" s="6"/>
      <c r="W230" s="6"/>
      <c r="X230" s="6"/>
      <c r="Y230" s="6"/>
      <c r="Z230" s="6"/>
    </row>
    <row r="231" spans="1:26" ht="15.75" customHeight="1">
      <c r="A231" s="6"/>
      <c r="B231" s="6"/>
      <c r="C231" s="17"/>
      <c r="D231" s="2"/>
      <c r="E231" s="4"/>
      <c r="F231" s="4"/>
      <c r="G231" s="4"/>
      <c r="H231" s="6"/>
      <c r="I231" s="4"/>
      <c r="J231" s="4"/>
      <c r="K231" s="4"/>
      <c r="L231" s="6"/>
      <c r="M231" s="6"/>
      <c r="N231" s="6"/>
      <c r="O231" s="6"/>
      <c r="P231" s="6"/>
      <c r="Q231" s="6"/>
      <c r="R231" s="6"/>
      <c r="S231" s="6"/>
      <c r="T231" s="6"/>
      <c r="U231" s="6"/>
      <c r="V231" s="6"/>
      <c r="W231" s="6"/>
      <c r="X231" s="6"/>
      <c r="Y231" s="6"/>
      <c r="Z231" s="6"/>
    </row>
    <row r="232" spans="1:26" ht="15.75" customHeight="1">
      <c r="A232" s="6"/>
      <c r="B232" s="6"/>
      <c r="C232" s="17"/>
      <c r="D232" s="2"/>
      <c r="E232" s="4"/>
      <c r="F232" s="4"/>
      <c r="G232" s="4"/>
      <c r="H232" s="6"/>
      <c r="I232" s="4"/>
      <c r="J232" s="4"/>
      <c r="K232" s="4"/>
      <c r="L232" s="6"/>
      <c r="M232" s="6"/>
      <c r="N232" s="6"/>
      <c r="O232" s="6"/>
      <c r="P232" s="6"/>
      <c r="Q232" s="6"/>
      <c r="R232" s="6"/>
      <c r="S232" s="6"/>
      <c r="T232" s="6"/>
      <c r="U232" s="6"/>
      <c r="V232" s="6"/>
      <c r="W232" s="6"/>
      <c r="X232" s="6"/>
      <c r="Y232" s="6"/>
      <c r="Z232" s="6"/>
    </row>
    <row r="233" spans="1:26" ht="15.75" customHeight="1">
      <c r="A233" s="6"/>
      <c r="B233" s="6"/>
      <c r="C233" s="17"/>
      <c r="D233" s="2"/>
      <c r="E233" s="4"/>
      <c r="F233" s="4"/>
      <c r="G233" s="4"/>
      <c r="H233" s="6"/>
      <c r="I233" s="4"/>
      <c r="J233" s="4"/>
      <c r="K233" s="4"/>
      <c r="L233" s="6"/>
      <c r="M233" s="6"/>
      <c r="N233" s="6"/>
      <c r="O233" s="6"/>
      <c r="P233" s="6"/>
      <c r="Q233" s="6"/>
      <c r="R233" s="6"/>
      <c r="S233" s="6"/>
      <c r="T233" s="6"/>
      <c r="U233" s="6"/>
      <c r="V233" s="6"/>
      <c r="W233" s="6"/>
      <c r="X233" s="6"/>
      <c r="Y233" s="6"/>
      <c r="Z233" s="6"/>
    </row>
    <row r="234" spans="1:26" ht="15.75" customHeight="1">
      <c r="A234" s="6"/>
      <c r="B234" s="6"/>
      <c r="C234" s="17"/>
      <c r="D234" s="2"/>
      <c r="E234" s="4"/>
      <c r="F234" s="4"/>
      <c r="G234" s="4"/>
      <c r="H234" s="6"/>
      <c r="I234" s="4"/>
      <c r="J234" s="4"/>
      <c r="K234" s="4"/>
      <c r="L234" s="6"/>
      <c r="M234" s="6"/>
      <c r="N234" s="6"/>
      <c r="O234" s="6"/>
      <c r="P234" s="6"/>
      <c r="Q234" s="6"/>
      <c r="R234" s="6"/>
      <c r="S234" s="6"/>
      <c r="T234" s="6"/>
      <c r="U234" s="6"/>
      <c r="V234" s="6"/>
      <c r="W234" s="6"/>
      <c r="X234" s="6"/>
      <c r="Y234" s="6"/>
      <c r="Z234" s="6"/>
    </row>
    <row r="235" spans="1:26" ht="15.75" customHeight="1">
      <c r="A235" s="6"/>
      <c r="B235" s="6"/>
      <c r="C235" s="17"/>
      <c r="D235" s="2"/>
      <c r="E235" s="4"/>
      <c r="F235" s="4"/>
      <c r="G235" s="4"/>
      <c r="H235" s="6"/>
      <c r="I235" s="4"/>
      <c r="J235" s="4"/>
      <c r="K235" s="4"/>
      <c r="L235" s="6"/>
      <c r="M235" s="6"/>
      <c r="N235" s="6"/>
      <c r="O235" s="6"/>
      <c r="P235" s="6"/>
      <c r="Q235" s="6"/>
      <c r="R235" s="6"/>
      <c r="S235" s="6"/>
      <c r="T235" s="6"/>
      <c r="U235" s="6"/>
      <c r="V235" s="6"/>
      <c r="W235" s="6"/>
      <c r="X235" s="6"/>
      <c r="Y235" s="6"/>
      <c r="Z235" s="6"/>
    </row>
    <row r="236" spans="1:26" ht="15.75" customHeight="1">
      <c r="A236" s="6"/>
      <c r="B236" s="6"/>
      <c r="C236" s="17"/>
      <c r="D236" s="2"/>
      <c r="E236" s="4"/>
      <c r="F236" s="4"/>
      <c r="G236" s="4"/>
      <c r="H236" s="6"/>
      <c r="I236" s="4"/>
      <c r="J236" s="4"/>
      <c r="K236" s="4"/>
      <c r="L236" s="6"/>
      <c r="M236" s="6"/>
      <c r="N236" s="6"/>
      <c r="O236" s="6"/>
      <c r="P236" s="6"/>
      <c r="Q236" s="6"/>
      <c r="R236" s="6"/>
      <c r="S236" s="6"/>
      <c r="T236" s="6"/>
      <c r="U236" s="6"/>
      <c r="V236" s="6"/>
      <c r="W236" s="6"/>
      <c r="X236" s="6"/>
      <c r="Y236" s="6"/>
      <c r="Z236" s="6"/>
    </row>
    <row r="237" spans="1:26" ht="15.75" customHeight="1">
      <c r="A237" s="6"/>
      <c r="B237" s="6"/>
      <c r="C237" s="17"/>
      <c r="D237" s="2"/>
      <c r="E237" s="4"/>
      <c r="F237" s="4"/>
      <c r="G237" s="4"/>
      <c r="H237" s="6"/>
      <c r="I237" s="4"/>
      <c r="J237" s="4"/>
      <c r="K237" s="4"/>
      <c r="L237" s="6"/>
      <c r="M237" s="6"/>
      <c r="N237" s="6"/>
      <c r="O237" s="6"/>
      <c r="P237" s="6"/>
      <c r="Q237" s="6"/>
      <c r="R237" s="6"/>
      <c r="S237" s="6"/>
      <c r="T237" s="6"/>
      <c r="U237" s="6"/>
      <c r="V237" s="6"/>
      <c r="W237" s="6"/>
      <c r="X237" s="6"/>
      <c r="Y237" s="6"/>
      <c r="Z237" s="6"/>
    </row>
    <row r="238" spans="1:26" ht="15.75" customHeight="1">
      <c r="A238" s="6"/>
      <c r="B238" s="6"/>
      <c r="C238" s="17"/>
      <c r="D238" s="2"/>
      <c r="E238" s="4"/>
      <c r="F238" s="4"/>
      <c r="G238" s="4"/>
      <c r="H238" s="6"/>
      <c r="I238" s="4"/>
      <c r="J238" s="4"/>
      <c r="K238" s="4"/>
      <c r="L238" s="6"/>
      <c r="M238" s="6"/>
      <c r="N238" s="6"/>
      <c r="O238" s="6"/>
      <c r="P238" s="6"/>
      <c r="Q238" s="6"/>
      <c r="R238" s="6"/>
      <c r="S238" s="6"/>
      <c r="T238" s="6"/>
      <c r="U238" s="6"/>
      <c r="V238" s="6"/>
      <c r="W238" s="6"/>
      <c r="X238" s="6"/>
      <c r="Y238" s="6"/>
      <c r="Z238" s="6"/>
    </row>
    <row r="239" spans="1:26" ht="15.75" customHeight="1">
      <c r="A239" s="6"/>
      <c r="B239" s="6"/>
      <c r="C239" s="17"/>
      <c r="D239" s="2"/>
      <c r="E239" s="4"/>
      <c r="F239" s="4"/>
      <c r="G239" s="4"/>
      <c r="H239" s="6"/>
      <c r="I239" s="4"/>
      <c r="J239" s="4"/>
      <c r="K239" s="4"/>
      <c r="L239" s="6"/>
      <c r="M239" s="6"/>
      <c r="N239" s="6"/>
      <c r="O239" s="6"/>
      <c r="P239" s="6"/>
      <c r="Q239" s="6"/>
      <c r="R239" s="6"/>
      <c r="S239" s="6"/>
      <c r="T239" s="6"/>
      <c r="U239" s="6"/>
      <c r="V239" s="6"/>
      <c r="W239" s="6"/>
      <c r="X239" s="6"/>
      <c r="Y239" s="6"/>
      <c r="Z239" s="6"/>
    </row>
    <row r="240" spans="1:26" ht="15.75" customHeight="1">
      <c r="A240" s="6"/>
      <c r="B240" s="6"/>
      <c r="C240" s="17"/>
      <c r="D240" s="2"/>
      <c r="E240" s="4"/>
      <c r="F240" s="4"/>
      <c r="G240" s="4"/>
      <c r="H240" s="6"/>
      <c r="I240" s="4"/>
      <c r="J240" s="4"/>
      <c r="K240" s="4"/>
      <c r="L240" s="6"/>
      <c r="M240" s="6"/>
      <c r="N240" s="6"/>
      <c r="O240" s="6"/>
      <c r="P240" s="6"/>
      <c r="Q240" s="6"/>
      <c r="R240" s="6"/>
      <c r="S240" s="6"/>
      <c r="T240" s="6"/>
      <c r="U240" s="6"/>
      <c r="V240" s="6"/>
      <c r="W240" s="6"/>
      <c r="X240" s="6"/>
      <c r="Y240" s="6"/>
      <c r="Z240" s="6"/>
    </row>
    <row r="241" spans="1:26" ht="15.75" customHeight="1">
      <c r="A241" s="6"/>
      <c r="B241" s="6"/>
      <c r="C241" s="17"/>
      <c r="D241" s="2"/>
      <c r="E241" s="4"/>
      <c r="F241" s="4"/>
      <c r="G241" s="4"/>
      <c r="H241" s="6"/>
      <c r="I241" s="4"/>
      <c r="J241" s="4"/>
      <c r="K241" s="4"/>
      <c r="L241" s="6"/>
      <c r="M241" s="6"/>
      <c r="N241" s="6"/>
      <c r="O241" s="6"/>
      <c r="P241" s="6"/>
      <c r="Q241" s="6"/>
      <c r="R241" s="6"/>
      <c r="S241" s="6"/>
      <c r="T241" s="6"/>
      <c r="U241" s="6"/>
      <c r="V241" s="6"/>
      <c r="W241" s="6"/>
      <c r="X241" s="6"/>
      <c r="Y241" s="6"/>
      <c r="Z241" s="6"/>
    </row>
    <row r="242" spans="1:26" ht="15.75" customHeight="1">
      <c r="A242" s="6"/>
      <c r="B242" s="6"/>
      <c r="C242" s="17"/>
      <c r="D242" s="2"/>
      <c r="E242" s="4"/>
      <c r="F242" s="4"/>
      <c r="G242" s="4"/>
      <c r="H242" s="6"/>
      <c r="I242" s="4"/>
      <c r="J242" s="4"/>
      <c r="K242" s="4"/>
      <c r="L242" s="6"/>
      <c r="M242" s="6"/>
      <c r="N242" s="6"/>
      <c r="O242" s="6"/>
      <c r="P242" s="6"/>
      <c r="Q242" s="6"/>
      <c r="R242" s="6"/>
      <c r="S242" s="6"/>
      <c r="T242" s="6"/>
      <c r="U242" s="6"/>
      <c r="V242" s="6"/>
      <c r="W242" s="6"/>
      <c r="X242" s="6"/>
      <c r="Y242" s="6"/>
      <c r="Z242" s="6"/>
    </row>
    <row r="243" spans="1:26" ht="15.75" customHeight="1">
      <c r="A243" s="6"/>
      <c r="B243" s="6"/>
      <c r="C243" s="17"/>
      <c r="D243" s="2"/>
      <c r="E243" s="4"/>
      <c r="F243" s="4"/>
      <c r="G243" s="4"/>
      <c r="H243" s="6"/>
      <c r="I243" s="4"/>
      <c r="J243" s="4"/>
      <c r="K243" s="4"/>
      <c r="L243" s="6"/>
      <c r="M243" s="6"/>
      <c r="N243" s="6"/>
      <c r="O243" s="6"/>
      <c r="P243" s="6"/>
      <c r="Q243" s="6"/>
      <c r="R243" s="6"/>
      <c r="S243" s="6"/>
      <c r="T243" s="6"/>
      <c r="U243" s="6"/>
      <c r="V243" s="6"/>
      <c r="W243" s="6"/>
      <c r="X243" s="6"/>
      <c r="Y243" s="6"/>
      <c r="Z243" s="6"/>
    </row>
    <row r="244" spans="1:26" ht="15.75" customHeight="1">
      <c r="A244" s="6"/>
      <c r="B244" s="6"/>
      <c r="C244" s="17"/>
      <c r="D244" s="2"/>
      <c r="E244" s="4"/>
      <c r="F244" s="4"/>
      <c r="G244" s="4"/>
      <c r="H244" s="6"/>
      <c r="I244" s="4"/>
      <c r="J244" s="4"/>
      <c r="K244" s="4"/>
      <c r="L244" s="6"/>
      <c r="M244" s="6"/>
      <c r="N244" s="6"/>
      <c r="O244" s="6"/>
      <c r="P244" s="6"/>
      <c r="Q244" s="6"/>
      <c r="R244" s="6"/>
      <c r="S244" s="6"/>
      <c r="T244" s="6"/>
      <c r="U244" s="6"/>
      <c r="V244" s="6"/>
      <c r="W244" s="6"/>
      <c r="X244" s="6"/>
      <c r="Y244" s="6"/>
      <c r="Z244" s="6"/>
    </row>
    <row r="245" spans="1:26" ht="15.75" customHeight="1">
      <c r="A245" s="6"/>
      <c r="B245" s="6"/>
      <c r="C245" s="17"/>
      <c r="D245" s="2"/>
      <c r="E245" s="4"/>
      <c r="F245" s="4"/>
      <c r="G245" s="4"/>
      <c r="H245" s="6"/>
      <c r="I245" s="4"/>
      <c r="J245" s="4"/>
      <c r="K245" s="4"/>
      <c r="L245" s="6"/>
      <c r="M245" s="6"/>
      <c r="N245" s="6"/>
      <c r="O245" s="6"/>
      <c r="P245" s="6"/>
      <c r="Q245" s="6"/>
      <c r="R245" s="6"/>
      <c r="S245" s="6"/>
      <c r="T245" s="6"/>
      <c r="U245" s="6"/>
      <c r="V245" s="6"/>
      <c r="W245" s="6"/>
      <c r="X245" s="6"/>
      <c r="Y245" s="6"/>
      <c r="Z245" s="6"/>
    </row>
    <row r="246" spans="1:26" ht="15.75" customHeight="1">
      <c r="A246" s="6"/>
      <c r="B246" s="6"/>
      <c r="C246" s="17"/>
      <c r="D246" s="2"/>
      <c r="E246" s="4"/>
      <c r="F246" s="4"/>
      <c r="G246" s="4"/>
      <c r="H246" s="6"/>
      <c r="I246" s="4"/>
      <c r="J246" s="4"/>
      <c r="K246" s="4"/>
      <c r="L246" s="6"/>
      <c r="M246" s="6"/>
      <c r="N246" s="6"/>
      <c r="O246" s="6"/>
      <c r="P246" s="6"/>
      <c r="Q246" s="6"/>
      <c r="R246" s="6"/>
      <c r="S246" s="6"/>
      <c r="T246" s="6"/>
      <c r="U246" s="6"/>
      <c r="V246" s="6"/>
      <c r="W246" s="6"/>
      <c r="X246" s="6"/>
      <c r="Y246" s="6"/>
      <c r="Z246" s="6"/>
    </row>
    <row r="247" spans="1:26" ht="15.75" customHeight="1">
      <c r="A247" s="6"/>
      <c r="B247" s="6"/>
      <c r="C247" s="17"/>
      <c r="D247" s="2"/>
      <c r="E247" s="4"/>
      <c r="F247" s="4"/>
      <c r="G247" s="4"/>
      <c r="H247" s="6"/>
      <c r="I247" s="4"/>
      <c r="J247" s="4"/>
      <c r="K247" s="4"/>
      <c r="L247" s="6"/>
      <c r="M247" s="6"/>
      <c r="N247" s="6"/>
      <c r="O247" s="6"/>
      <c r="P247" s="6"/>
      <c r="Q247" s="6"/>
      <c r="R247" s="6"/>
      <c r="S247" s="6"/>
      <c r="T247" s="6"/>
      <c r="U247" s="6"/>
      <c r="V247" s="6"/>
      <c r="W247" s="6"/>
      <c r="X247" s="6"/>
      <c r="Y247" s="6"/>
      <c r="Z247" s="6"/>
    </row>
    <row r="248" spans="1:26" ht="15.75" customHeight="1">
      <c r="A248" s="6"/>
      <c r="B248" s="6"/>
      <c r="C248" s="17"/>
      <c r="D248" s="2"/>
      <c r="E248" s="4"/>
      <c r="F248" s="4"/>
      <c r="G248" s="4"/>
      <c r="H248" s="6"/>
      <c r="I248" s="4"/>
      <c r="J248" s="4"/>
      <c r="K248" s="4"/>
      <c r="L248" s="6"/>
      <c r="M248" s="6"/>
      <c r="N248" s="6"/>
      <c r="O248" s="6"/>
      <c r="P248" s="6"/>
      <c r="Q248" s="6"/>
      <c r="R248" s="6"/>
      <c r="S248" s="6"/>
      <c r="T248" s="6"/>
      <c r="U248" s="6"/>
      <c r="V248" s="6"/>
      <c r="W248" s="6"/>
      <c r="X248" s="6"/>
      <c r="Y248" s="6"/>
      <c r="Z248" s="6"/>
    </row>
    <row r="249" spans="1:26" ht="15.75" customHeight="1">
      <c r="A249" s="6"/>
      <c r="B249" s="6"/>
      <c r="C249" s="17"/>
      <c r="D249" s="2"/>
      <c r="E249" s="4"/>
      <c r="F249" s="4"/>
      <c r="G249" s="4"/>
      <c r="H249" s="6"/>
      <c r="I249" s="4"/>
      <c r="J249" s="4"/>
      <c r="K249" s="4"/>
      <c r="L249" s="6"/>
      <c r="M249" s="6"/>
      <c r="N249" s="6"/>
      <c r="O249" s="6"/>
      <c r="P249" s="6"/>
      <c r="Q249" s="6"/>
      <c r="R249" s="6"/>
      <c r="S249" s="6"/>
      <c r="T249" s="6"/>
      <c r="U249" s="6"/>
      <c r="V249" s="6"/>
      <c r="W249" s="6"/>
      <c r="X249" s="6"/>
      <c r="Y249" s="6"/>
      <c r="Z249" s="6"/>
    </row>
    <row r="250" spans="1:26" ht="15.75" customHeight="1">
      <c r="A250" s="6"/>
      <c r="B250" s="6"/>
      <c r="C250" s="17"/>
      <c r="D250" s="2"/>
      <c r="E250" s="4"/>
      <c r="F250" s="4"/>
      <c r="G250" s="4"/>
      <c r="H250" s="6"/>
      <c r="I250" s="4"/>
      <c r="J250" s="4"/>
      <c r="K250" s="4"/>
      <c r="L250" s="6"/>
      <c r="M250" s="6"/>
      <c r="N250" s="6"/>
      <c r="O250" s="6"/>
      <c r="P250" s="6"/>
      <c r="Q250" s="6"/>
      <c r="R250" s="6"/>
      <c r="S250" s="6"/>
      <c r="T250" s="6"/>
      <c r="U250" s="6"/>
      <c r="V250" s="6"/>
      <c r="W250" s="6"/>
      <c r="X250" s="6"/>
      <c r="Y250" s="6"/>
      <c r="Z250" s="6"/>
    </row>
    <row r="251" spans="1:26" ht="15.75" customHeight="1">
      <c r="A251" s="6"/>
      <c r="B251" s="6"/>
      <c r="C251" s="17"/>
      <c r="D251" s="2"/>
      <c r="E251" s="4"/>
      <c r="F251" s="4"/>
      <c r="G251" s="4"/>
      <c r="H251" s="6"/>
      <c r="I251" s="4"/>
      <c r="J251" s="4"/>
      <c r="K251" s="4"/>
      <c r="L251" s="6"/>
      <c r="M251" s="6"/>
      <c r="N251" s="6"/>
      <c r="O251" s="6"/>
      <c r="P251" s="6"/>
      <c r="Q251" s="6"/>
      <c r="R251" s="6"/>
      <c r="S251" s="6"/>
      <c r="T251" s="6"/>
      <c r="U251" s="6"/>
      <c r="V251" s="6"/>
      <c r="W251" s="6"/>
      <c r="X251" s="6"/>
      <c r="Y251" s="6"/>
      <c r="Z251" s="6"/>
    </row>
    <row r="252" spans="1:26" ht="15.75" customHeight="1">
      <c r="A252" s="6"/>
      <c r="B252" s="6"/>
      <c r="C252" s="17"/>
      <c r="D252" s="2"/>
      <c r="E252" s="4"/>
      <c r="F252" s="4"/>
      <c r="G252" s="4"/>
      <c r="H252" s="6"/>
      <c r="I252" s="4"/>
      <c r="J252" s="4"/>
      <c r="K252" s="4"/>
      <c r="L252" s="6"/>
      <c r="M252" s="6"/>
      <c r="N252" s="6"/>
      <c r="O252" s="6"/>
      <c r="P252" s="6"/>
      <c r="Q252" s="6"/>
      <c r="R252" s="6"/>
      <c r="S252" s="6"/>
      <c r="T252" s="6"/>
      <c r="U252" s="6"/>
      <c r="V252" s="6"/>
      <c r="W252" s="6"/>
      <c r="X252" s="6"/>
      <c r="Y252" s="6"/>
      <c r="Z252" s="6"/>
    </row>
    <row r="253" spans="1:26" ht="15.75" customHeight="1">
      <c r="A253" s="6"/>
      <c r="B253" s="6"/>
      <c r="C253" s="17"/>
      <c r="D253" s="2"/>
      <c r="E253" s="4"/>
      <c r="F253" s="4"/>
      <c r="G253" s="4"/>
      <c r="H253" s="6"/>
      <c r="I253" s="4"/>
      <c r="J253" s="4"/>
      <c r="K253" s="4"/>
      <c r="L253" s="6"/>
      <c r="M253" s="6"/>
      <c r="N253" s="6"/>
      <c r="O253" s="6"/>
      <c r="P253" s="6"/>
      <c r="Q253" s="6"/>
      <c r="R253" s="6"/>
      <c r="S253" s="6"/>
      <c r="T253" s="6"/>
      <c r="U253" s="6"/>
      <c r="V253" s="6"/>
      <c r="W253" s="6"/>
      <c r="X253" s="6"/>
      <c r="Y253" s="6"/>
      <c r="Z253" s="6"/>
    </row>
    <row r="254" spans="1:26" ht="15.75" customHeight="1">
      <c r="A254" s="6"/>
      <c r="B254" s="6"/>
      <c r="C254" s="17"/>
      <c r="D254" s="2"/>
      <c r="E254" s="4"/>
      <c r="F254" s="4"/>
      <c r="G254" s="4"/>
      <c r="H254" s="6"/>
      <c r="I254" s="4"/>
      <c r="J254" s="4"/>
      <c r="K254" s="4"/>
      <c r="L254" s="6"/>
      <c r="M254" s="6"/>
      <c r="N254" s="6"/>
      <c r="O254" s="6"/>
      <c r="P254" s="6"/>
      <c r="Q254" s="6"/>
      <c r="R254" s="6"/>
      <c r="S254" s="6"/>
      <c r="T254" s="6"/>
      <c r="U254" s="6"/>
      <c r="V254" s="6"/>
      <c r="W254" s="6"/>
      <c r="X254" s="6"/>
      <c r="Y254" s="6"/>
      <c r="Z254" s="6"/>
    </row>
    <row r="255" spans="1:26" ht="15.75" customHeight="1">
      <c r="A255" s="6"/>
      <c r="B255" s="6"/>
      <c r="C255" s="17"/>
      <c r="D255" s="2"/>
      <c r="E255" s="4"/>
      <c r="F255" s="4"/>
      <c r="G255" s="4"/>
      <c r="H255" s="6"/>
      <c r="I255" s="4"/>
      <c r="J255" s="4"/>
      <c r="K255" s="4"/>
      <c r="L255" s="6"/>
      <c r="M255" s="6"/>
      <c r="N255" s="6"/>
      <c r="O255" s="6"/>
      <c r="P255" s="6"/>
      <c r="Q255" s="6"/>
      <c r="R255" s="6"/>
      <c r="S255" s="6"/>
      <c r="T255" s="6"/>
      <c r="U255" s="6"/>
      <c r="V255" s="6"/>
      <c r="W255" s="6"/>
      <c r="X255" s="6"/>
      <c r="Y255" s="6"/>
      <c r="Z255" s="6"/>
    </row>
    <row r="256" spans="1:26" ht="15.75" customHeight="1">
      <c r="A256" s="6"/>
      <c r="B256" s="6"/>
      <c r="C256" s="17"/>
      <c r="D256" s="2"/>
      <c r="E256" s="4"/>
      <c r="F256" s="4"/>
      <c r="G256" s="4"/>
      <c r="H256" s="6"/>
      <c r="I256" s="4"/>
      <c r="J256" s="4"/>
      <c r="K256" s="4"/>
      <c r="L256" s="6"/>
      <c r="M256" s="6"/>
      <c r="N256" s="6"/>
      <c r="O256" s="6"/>
      <c r="P256" s="6"/>
      <c r="Q256" s="6"/>
      <c r="R256" s="6"/>
      <c r="S256" s="6"/>
      <c r="T256" s="6"/>
      <c r="U256" s="6"/>
      <c r="V256" s="6"/>
      <c r="W256" s="6"/>
      <c r="X256" s="6"/>
      <c r="Y256" s="6"/>
      <c r="Z256" s="6"/>
    </row>
    <row r="257" spans="1:26" ht="15.75" customHeight="1">
      <c r="A257" s="6"/>
      <c r="B257" s="6"/>
      <c r="C257" s="17"/>
      <c r="D257" s="2"/>
      <c r="E257" s="4"/>
      <c r="F257" s="4"/>
      <c r="G257" s="4"/>
      <c r="H257" s="6"/>
      <c r="I257" s="4"/>
      <c r="J257" s="4"/>
      <c r="K257" s="4"/>
      <c r="L257" s="6"/>
      <c r="M257" s="6"/>
      <c r="N257" s="6"/>
      <c r="O257" s="6"/>
      <c r="P257" s="6"/>
      <c r="Q257" s="6"/>
      <c r="R257" s="6"/>
      <c r="S257" s="6"/>
      <c r="T257" s="6"/>
      <c r="U257" s="6"/>
      <c r="V257" s="6"/>
      <c r="W257" s="6"/>
      <c r="X257" s="6"/>
      <c r="Y257" s="6"/>
      <c r="Z257" s="6"/>
    </row>
    <row r="258" spans="1:26" ht="15.75" customHeight="1">
      <c r="A258" s="6"/>
      <c r="B258" s="6"/>
      <c r="C258" s="17"/>
      <c r="D258" s="2"/>
      <c r="E258" s="4"/>
      <c r="F258" s="4"/>
      <c r="G258" s="4"/>
      <c r="H258" s="6"/>
      <c r="I258" s="4"/>
      <c r="J258" s="4"/>
      <c r="K258" s="4"/>
      <c r="L258" s="6"/>
      <c r="M258" s="6"/>
      <c r="N258" s="6"/>
      <c r="O258" s="6"/>
      <c r="P258" s="6"/>
      <c r="Q258" s="6"/>
      <c r="R258" s="6"/>
      <c r="S258" s="6"/>
      <c r="T258" s="6"/>
      <c r="U258" s="6"/>
      <c r="V258" s="6"/>
      <c r="W258" s="6"/>
      <c r="X258" s="6"/>
      <c r="Y258" s="6"/>
      <c r="Z258" s="6"/>
    </row>
    <row r="259" spans="1:26" ht="15.75" customHeight="1">
      <c r="A259" s="6"/>
      <c r="B259" s="6"/>
      <c r="C259" s="17"/>
      <c r="D259" s="2"/>
      <c r="E259" s="4"/>
      <c r="F259" s="4"/>
      <c r="G259" s="4"/>
      <c r="H259" s="6"/>
      <c r="I259" s="4"/>
      <c r="J259" s="4"/>
      <c r="K259" s="4"/>
      <c r="L259" s="6"/>
      <c r="M259" s="6"/>
      <c r="N259" s="6"/>
      <c r="O259" s="6"/>
      <c r="P259" s="6"/>
      <c r="Q259" s="6"/>
      <c r="R259" s="6"/>
      <c r="S259" s="6"/>
      <c r="T259" s="6"/>
      <c r="U259" s="6"/>
      <c r="V259" s="6"/>
      <c r="W259" s="6"/>
      <c r="X259" s="6"/>
      <c r="Y259" s="6"/>
      <c r="Z259" s="6"/>
    </row>
    <row r="260" spans="1:26" ht="15.75" customHeight="1">
      <c r="A260" s="6"/>
      <c r="B260" s="6"/>
      <c r="C260" s="17"/>
      <c r="D260" s="2"/>
      <c r="E260" s="4"/>
      <c r="F260" s="4"/>
      <c r="G260" s="4"/>
      <c r="H260" s="6"/>
      <c r="I260" s="4"/>
      <c r="J260" s="4"/>
      <c r="K260" s="4"/>
      <c r="L260" s="6"/>
      <c r="M260" s="6"/>
      <c r="N260" s="6"/>
      <c r="O260" s="6"/>
      <c r="P260" s="6"/>
      <c r="Q260" s="6"/>
      <c r="R260" s="6"/>
      <c r="S260" s="6"/>
      <c r="T260" s="6"/>
      <c r="U260" s="6"/>
      <c r="V260" s="6"/>
      <c r="W260" s="6"/>
      <c r="X260" s="6"/>
      <c r="Y260" s="6"/>
      <c r="Z260" s="6"/>
    </row>
    <row r="261" spans="1:26" ht="15.75" customHeight="1">
      <c r="A261" s="6"/>
      <c r="B261" s="6"/>
      <c r="C261" s="17"/>
      <c r="D261" s="2"/>
      <c r="E261" s="4"/>
      <c r="F261" s="4"/>
      <c r="G261" s="4"/>
      <c r="H261" s="6"/>
      <c r="I261" s="4"/>
      <c r="J261" s="4"/>
      <c r="K261" s="4"/>
      <c r="L261" s="6"/>
      <c r="M261" s="6"/>
      <c r="N261" s="6"/>
      <c r="O261" s="6"/>
      <c r="P261" s="6"/>
      <c r="Q261" s="6"/>
      <c r="R261" s="6"/>
      <c r="S261" s="6"/>
      <c r="T261" s="6"/>
      <c r="U261" s="6"/>
      <c r="V261" s="6"/>
      <c r="W261" s="6"/>
      <c r="X261" s="6"/>
      <c r="Y261" s="6"/>
      <c r="Z261" s="6"/>
    </row>
    <row r="262" spans="1:26" ht="15.75" customHeight="1">
      <c r="A262" s="6"/>
      <c r="B262" s="6"/>
      <c r="C262" s="17"/>
      <c r="D262" s="2"/>
      <c r="E262" s="4"/>
      <c r="F262" s="4"/>
      <c r="G262" s="4"/>
      <c r="H262" s="6"/>
      <c r="I262" s="4"/>
      <c r="J262" s="4"/>
      <c r="K262" s="4"/>
      <c r="L262" s="6"/>
      <c r="M262" s="6"/>
      <c r="N262" s="6"/>
      <c r="O262" s="6"/>
      <c r="P262" s="6"/>
      <c r="Q262" s="6"/>
      <c r="R262" s="6"/>
      <c r="S262" s="6"/>
      <c r="T262" s="6"/>
      <c r="U262" s="6"/>
      <c r="V262" s="6"/>
      <c r="W262" s="6"/>
      <c r="X262" s="6"/>
      <c r="Y262" s="6"/>
      <c r="Z262" s="6"/>
    </row>
    <row r="263" spans="1:26" ht="15.75" customHeight="1">
      <c r="A263" s="6"/>
      <c r="B263" s="6"/>
      <c r="C263" s="17"/>
      <c r="D263" s="2"/>
      <c r="E263" s="4"/>
      <c r="F263" s="4"/>
      <c r="G263" s="4"/>
      <c r="H263" s="6"/>
      <c r="I263" s="4"/>
      <c r="J263" s="4"/>
      <c r="K263" s="4"/>
      <c r="L263" s="6"/>
      <c r="M263" s="6"/>
      <c r="N263" s="6"/>
      <c r="O263" s="6"/>
      <c r="P263" s="6"/>
      <c r="Q263" s="6"/>
      <c r="R263" s="6"/>
      <c r="S263" s="6"/>
      <c r="T263" s="6"/>
      <c r="U263" s="6"/>
      <c r="V263" s="6"/>
      <c r="W263" s="6"/>
      <c r="X263" s="6"/>
      <c r="Y263" s="6"/>
      <c r="Z263" s="6"/>
    </row>
    <row r="264" spans="1:26" ht="15.75" customHeight="1">
      <c r="A264" s="6"/>
      <c r="B264" s="6"/>
      <c r="C264" s="17"/>
      <c r="D264" s="2"/>
      <c r="E264" s="4"/>
      <c r="F264" s="4"/>
      <c r="G264" s="4"/>
      <c r="H264" s="6"/>
      <c r="I264" s="4"/>
      <c r="J264" s="4"/>
      <c r="K264" s="4"/>
      <c r="L264" s="6"/>
      <c r="M264" s="6"/>
      <c r="N264" s="6"/>
      <c r="O264" s="6"/>
      <c r="P264" s="6"/>
      <c r="Q264" s="6"/>
      <c r="R264" s="6"/>
      <c r="S264" s="6"/>
      <c r="T264" s="6"/>
      <c r="U264" s="6"/>
      <c r="V264" s="6"/>
      <c r="W264" s="6"/>
      <c r="X264" s="6"/>
      <c r="Y264" s="6"/>
      <c r="Z264" s="6"/>
    </row>
    <row r="265" spans="1:26" ht="15.75" customHeight="1">
      <c r="A265" s="6"/>
      <c r="B265" s="6"/>
      <c r="C265" s="17"/>
      <c r="D265" s="2"/>
      <c r="E265" s="4"/>
      <c r="F265" s="4"/>
      <c r="G265" s="4"/>
      <c r="H265" s="6"/>
      <c r="I265" s="4"/>
      <c r="J265" s="4"/>
      <c r="K265" s="4"/>
      <c r="L265" s="6"/>
      <c r="M265" s="6"/>
      <c r="N265" s="6"/>
      <c r="O265" s="6"/>
      <c r="P265" s="6"/>
      <c r="Q265" s="6"/>
      <c r="R265" s="6"/>
      <c r="S265" s="6"/>
      <c r="T265" s="6"/>
      <c r="U265" s="6"/>
      <c r="V265" s="6"/>
      <c r="W265" s="6"/>
      <c r="X265" s="6"/>
      <c r="Y265" s="6"/>
      <c r="Z265" s="6"/>
    </row>
    <row r="266" spans="1:26" ht="15.75" customHeight="1">
      <c r="A266" s="6"/>
      <c r="B266" s="6"/>
      <c r="C266" s="17"/>
      <c r="D266" s="2"/>
      <c r="E266" s="4"/>
      <c r="F266" s="4"/>
      <c r="G266" s="4"/>
      <c r="H266" s="6"/>
      <c r="I266" s="4"/>
      <c r="J266" s="4"/>
      <c r="K266" s="4"/>
      <c r="L266" s="6"/>
      <c r="M266" s="6"/>
      <c r="N266" s="6"/>
      <c r="O266" s="6"/>
      <c r="P266" s="6"/>
      <c r="Q266" s="6"/>
      <c r="R266" s="6"/>
      <c r="S266" s="6"/>
      <c r="T266" s="6"/>
      <c r="U266" s="6"/>
      <c r="V266" s="6"/>
      <c r="W266" s="6"/>
      <c r="X266" s="6"/>
      <c r="Y266" s="6"/>
      <c r="Z266" s="6"/>
    </row>
    <row r="267" spans="1:26" ht="15.75" customHeight="1">
      <c r="A267" s="6"/>
      <c r="B267" s="6"/>
      <c r="C267" s="17"/>
      <c r="D267" s="2"/>
      <c r="E267" s="4"/>
      <c r="F267" s="4"/>
      <c r="G267" s="4"/>
      <c r="H267" s="6"/>
      <c r="I267" s="4"/>
      <c r="J267" s="4"/>
      <c r="K267" s="4"/>
      <c r="L267" s="6"/>
      <c r="M267" s="6"/>
      <c r="N267" s="6"/>
      <c r="O267" s="6"/>
      <c r="P267" s="6"/>
      <c r="Q267" s="6"/>
      <c r="R267" s="6"/>
      <c r="S267" s="6"/>
      <c r="T267" s="6"/>
      <c r="U267" s="6"/>
      <c r="V267" s="6"/>
      <c r="W267" s="6"/>
      <c r="X267" s="6"/>
      <c r="Y267" s="6"/>
      <c r="Z267" s="6"/>
    </row>
    <row r="268" spans="1:26" ht="15.75" customHeight="1">
      <c r="A268" s="6"/>
      <c r="B268" s="6"/>
      <c r="C268" s="17"/>
      <c r="D268" s="2"/>
      <c r="E268" s="4"/>
      <c r="F268" s="4"/>
      <c r="G268" s="4"/>
      <c r="H268" s="6"/>
      <c r="I268" s="4"/>
      <c r="J268" s="4"/>
      <c r="K268" s="4"/>
      <c r="L268" s="6"/>
      <c r="M268" s="6"/>
      <c r="N268" s="6"/>
      <c r="O268" s="6"/>
      <c r="P268" s="6"/>
      <c r="Q268" s="6"/>
      <c r="R268" s="6"/>
      <c r="S268" s="6"/>
      <c r="T268" s="6"/>
      <c r="U268" s="6"/>
      <c r="V268" s="6"/>
      <c r="W268" s="6"/>
      <c r="X268" s="6"/>
      <c r="Y268" s="6"/>
      <c r="Z268" s="6"/>
    </row>
    <row r="269" spans="1:26" ht="15.75" customHeight="1">
      <c r="A269" s="6"/>
      <c r="B269" s="6"/>
      <c r="C269" s="17"/>
      <c r="D269" s="2"/>
      <c r="E269" s="4"/>
      <c r="F269" s="4"/>
      <c r="G269" s="4"/>
      <c r="H269" s="6"/>
      <c r="I269" s="4"/>
      <c r="J269" s="4"/>
      <c r="K269" s="4"/>
      <c r="L269" s="6"/>
      <c r="M269" s="6"/>
      <c r="N269" s="6"/>
      <c r="O269" s="6"/>
      <c r="P269" s="6"/>
      <c r="Q269" s="6"/>
      <c r="R269" s="6"/>
      <c r="S269" s="6"/>
      <c r="T269" s="6"/>
      <c r="U269" s="6"/>
      <c r="V269" s="6"/>
      <c r="W269" s="6"/>
      <c r="X269" s="6"/>
      <c r="Y269" s="6"/>
      <c r="Z269" s="6"/>
    </row>
    <row r="270" spans="1:26" ht="15.75" customHeight="1">
      <c r="A270" s="6"/>
      <c r="B270" s="6"/>
      <c r="C270" s="17"/>
      <c r="D270" s="2"/>
      <c r="E270" s="4"/>
      <c r="F270" s="4"/>
      <c r="G270" s="4"/>
      <c r="H270" s="6"/>
      <c r="I270" s="4"/>
      <c r="J270" s="4"/>
      <c r="K270" s="4"/>
      <c r="L270" s="6"/>
      <c r="M270" s="6"/>
      <c r="N270" s="6"/>
      <c r="O270" s="6"/>
      <c r="P270" s="6"/>
      <c r="Q270" s="6"/>
      <c r="R270" s="6"/>
      <c r="S270" s="6"/>
      <c r="T270" s="6"/>
      <c r="U270" s="6"/>
      <c r="V270" s="6"/>
      <c r="W270" s="6"/>
      <c r="X270" s="6"/>
      <c r="Y270" s="6"/>
      <c r="Z270" s="6"/>
    </row>
    <row r="271" spans="1:26" ht="15.75" customHeight="1">
      <c r="A271" s="6"/>
      <c r="B271" s="6"/>
      <c r="C271" s="17"/>
      <c r="D271" s="2"/>
      <c r="E271" s="4"/>
      <c r="F271" s="4"/>
      <c r="G271" s="4"/>
      <c r="H271" s="6"/>
      <c r="I271" s="4"/>
      <c r="J271" s="4"/>
      <c r="K271" s="4"/>
      <c r="L271" s="6"/>
      <c r="M271" s="6"/>
      <c r="N271" s="6"/>
      <c r="O271" s="6"/>
      <c r="P271" s="6"/>
      <c r="Q271" s="6"/>
      <c r="R271" s="6"/>
      <c r="S271" s="6"/>
      <c r="T271" s="6"/>
      <c r="U271" s="6"/>
      <c r="V271" s="6"/>
      <c r="W271" s="6"/>
      <c r="X271" s="6"/>
      <c r="Y271" s="6"/>
      <c r="Z271" s="6"/>
    </row>
    <row r="272" spans="1:26" ht="15.75" customHeight="1">
      <c r="A272" s="6"/>
      <c r="B272" s="6"/>
      <c r="C272" s="17"/>
      <c r="D272" s="2"/>
      <c r="E272" s="4"/>
      <c r="F272" s="4"/>
      <c r="G272" s="4"/>
      <c r="H272" s="6"/>
      <c r="I272" s="4"/>
      <c r="J272" s="4"/>
      <c r="K272" s="4"/>
      <c r="L272" s="6"/>
      <c r="M272" s="6"/>
      <c r="N272" s="6"/>
      <c r="O272" s="6"/>
      <c r="P272" s="6"/>
      <c r="Q272" s="6"/>
      <c r="R272" s="6"/>
      <c r="S272" s="6"/>
      <c r="T272" s="6"/>
      <c r="U272" s="6"/>
      <c r="V272" s="6"/>
      <c r="W272" s="6"/>
      <c r="X272" s="6"/>
      <c r="Y272" s="6"/>
      <c r="Z272" s="6"/>
    </row>
    <row r="273" spans="1:26" ht="15.75" customHeight="1">
      <c r="A273" s="6"/>
      <c r="B273" s="6"/>
      <c r="C273" s="17"/>
      <c r="D273" s="2"/>
      <c r="E273" s="4"/>
      <c r="F273" s="4"/>
      <c r="G273" s="4"/>
      <c r="H273" s="6"/>
      <c r="I273" s="4"/>
      <c r="J273" s="4"/>
      <c r="K273" s="4"/>
      <c r="L273" s="6"/>
      <c r="M273" s="6"/>
      <c r="N273" s="6"/>
      <c r="O273" s="6"/>
      <c r="P273" s="6"/>
      <c r="Q273" s="6"/>
      <c r="R273" s="6"/>
      <c r="S273" s="6"/>
      <c r="T273" s="6"/>
      <c r="U273" s="6"/>
      <c r="V273" s="6"/>
      <c r="W273" s="6"/>
      <c r="X273" s="6"/>
      <c r="Y273" s="6"/>
      <c r="Z273" s="6"/>
    </row>
    <row r="274" spans="1:26" ht="15.75" customHeight="1">
      <c r="A274" s="6"/>
      <c r="B274" s="6"/>
      <c r="C274" s="17"/>
      <c r="D274" s="2"/>
      <c r="E274" s="4"/>
      <c r="F274" s="4"/>
      <c r="G274" s="4"/>
      <c r="H274" s="6"/>
      <c r="I274" s="4"/>
      <c r="J274" s="4"/>
      <c r="K274" s="4"/>
      <c r="L274" s="6"/>
      <c r="M274" s="6"/>
      <c r="N274" s="6"/>
      <c r="O274" s="6"/>
      <c r="P274" s="6"/>
      <c r="Q274" s="6"/>
      <c r="R274" s="6"/>
      <c r="S274" s="6"/>
      <c r="T274" s="6"/>
      <c r="U274" s="6"/>
      <c r="V274" s="6"/>
      <c r="W274" s="6"/>
      <c r="X274" s="6"/>
      <c r="Y274" s="6"/>
      <c r="Z274" s="6"/>
    </row>
    <row r="275" spans="1:26" ht="15.75" customHeight="1">
      <c r="A275" s="6"/>
      <c r="B275" s="6"/>
      <c r="C275" s="17"/>
      <c r="D275" s="2"/>
      <c r="E275" s="4"/>
      <c r="F275" s="4"/>
      <c r="G275" s="4"/>
      <c r="H275" s="6"/>
      <c r="I275" s="4"/>
      <c r="J275" s="4"/>
      <c r="K275" s="4"/>
      <c r="L275" s="6"/>
      <c r="M275" s="6"/>
      <c r="N275" s="6"/>
      <c r="O275" s="6"/>
      <c r="P275" s="6"/>
      <c r="Q275" s="6"/>
      <c r="R275" s="6"/>
      <c r="S275" s="6"/>
      <c r="T275" s="6"/>
      <c r="U275" s="6"/>
      <c r="V275" s="6"/>
      <c r="W275" s="6"/>
      <c r="X275" s="6"/>
      <c r="Y275" s="6"/>
      <c r="Z275" s="6"/>
    </row>
    <row r="276" spans="1:26" ht="15.75" customHeight="1">
      <c r="A276" s="6"/>
      <c r="B276" s="6"/>
      <c r="C276" s="17"/>
      <c r="D276" s="2"/>
      <c r="E276" s="4"/>
      <c r="F276" s="4"/>
      <c r="G276" s="4"/>
      <c r="H276" s="6"/>
      <c r="I276" s="4"/>
      <c r="J276" s="4"/>
      <c r="K276" s="4"/>
      <c r="L276" s="6"/>
      <c r="M276" s="6"/>
      <c r="N276" s="6"/>
      <c r="O276" s="6"/>
      <c r="P276" s="6"/>
      <c r="Q276" s="6"/>
      <c r="R276" s="6"/>
      <c r="S276" s="6"/>
      <c r="T276" s="6"/>
      <c r="U276" s="6"/>
      <c r="V276" s="6"/>
      <c r="W276" s="6"/>
      <c r="X276" s="6"/>
      <c r="Y276" s="6"/>
      <c r="Z276" s="6"/>
    </row>
    <row r="277" spans="1:26" ht="15.75" customHeight="1">
      <c r="A277" s="6"/>
      <c r="B277" s="6"/>
      <c r="C277" s="17"/>
      <c r="D277" s="2"/>
      <c r="E277" s="4"/>
      <c r="F277" s="4"/>
      <c r="G277" s="4"/>
      <c r="H277" s="6"/>
      <c r="I277" s="4"/>
      <c r="J277" s="4"/>
      <c r="K277" s="4"/>
      <c r="L277" s="6"/>
      <c r="M277" s="6"/>
      <c r="N277" s="6"/>
      <c r="O277" s="6"/>
      <c r="P277" s="6"/>
      <c r="Q277" s="6"/>
      <c r="R277" s="6"/>
      <c r="S277" s="6"/>
      <c r="T277" s="6"/>
      <c r="U277" s="6"/>
      <c r="V277" s="6"/>
      <c r="W277" s="6"/>
      <c r="X277" s="6"/>
      <c r="Y277" s="6"/>
      <c r="Z277" s="6"/>
    </row>
    <row r="278" spans="1:26" ht="15.75" customHeight="1">
      <c r="A278" s="6"/>
      <c r="B278" s="6"/>
      <c r="C278" s="17"/>
      <c r="D278" s="2"/>
      <c r="E278" s="4"/>
      <c r="F278" s="4"/>
      <c r="G278" s="4"/>
      <c r="H278" s="6"/>
      <c r="I278" s="4"/>
      <c r="J278" s="4"/>
      <c r="K278" s="4"/>
      <c r="L278" s="6"/>
      <c r="M278" s="6"/>
      <c r="N278" s="6"/>
      <c r="O278" s="6"/>
      <c r="P278" s="6"/>
      <c r="Q278" s="6"/>
      <c r="R278" s="6"/>
      <c r="S278" s="6"/>
      <c r="T278" s="6"/>
      <c r="U278" s="6"/>
      <c r="V278" s="6"/>
      <c r="W278" s="6"/>
      <c r="X278" s="6"/>
      <c r="Y278" s="6"/>
      <c r="Z278" s="6"/>
    </row>
    <row r="279" spans="1:26" ht="15.75" customHeight="1">
      <c r="A279" s="6"/>
      <c r="B279" s="6"/>
      <c r="C279" s="17"/>
      <c r="D279" s="2"/>
      <c r="E279" s="4"/>
      <c r="F279" s="4"/>
      <c r="G279" s="4"/>
      <c r="H279" s="6"/>
      <c r="I279" s="4"/>
      <c r="J279" s="4"/>
      <c r="K279" s="4"/>
      <c r="L279" s="6"/>
      <c r="M279" s="6"/>
      <c r="N279" s="6"/>
      <c r="O279" s="6"/>
      <c r="P279" s="6"/>
      <c r="Q279" s="6"/>
      <c r="R279" s="6"/>
      <c r="S279" s="6"/>
      <c r="T279" s="6"/>
      <c r="U279" s="6"/>
      <c r="V279" s="6"/>
      <c r="W279" s="6"/>
      <c r="X279" s="6"/>
      <c r="Y279" s="6"/>
      <c r="Z279" s="6"/>
    </row>
    <row r="280" spans="1:26" ht="15.75" customHeight="1">
      <c r="A280" s="6"/>
      <c r="B280" s="6"/>
      <c r="C280" s="17"/>
      <c r="D280" s="2"/>
      <c r="E280" s="4"/>
      <c r="F280" s="4"/>
      <c r="G280" s="4"/>
      <c r="H280" s="6"/>
      <c r="I280" s="4"/>
      <c r="J280" s="4"/>
      <c r="K280" s="4"/>
      <c r="L280" s="6"/>
      <c r="M280" s="6"/>
      <c r="N280" s="6"/>
      <c r="O280" s="6"/>
      <c r="P280" s="6"/>
      <c r="Q280" s="6"/>
      <c r="R280" s="6"/>
      <c r="S280" s="6"/>
      <c r="T280" s="6"/>
      <c r="U280" s="6"/>
      <c r="V280" s="6"/>
      <c r="W280" s="6"/>
      <c r="X280" s="6"/>
      <c r="Y280" s="6"/>
      <c r="Z280" s="6"/>
    </row>
    <row r="281" spans="1:26" ht="15.75" customHeight="1">
      <c r="A281" s="6"/>
      <c r="B281" s="6"/>
      <c r="C281" s="17"/>
      <c r="D281" s="2"/>
      <c r="E281" s="4"/>
      <c r="F281" s="4"/>
      <c r="G281" s="4"/>
      <c r="H281" s="6"/>
      <c r="I281" s="4"/>
      <c r="J281" s="4"/>
      <c r="K281" s="4"/>
      <c r="L281" s="6"/>
      <c r="M281" s="6"/>
      <c r="N281" s="6"/>
      <c r="O281" s="6"/>
      <c r="P281" s="6"/>
      <c r="Q281" s="6"/>
      <c r="R281" s="6"/>
      <c r="S281" s="6"/>
      <c r="T281" s="6"/>
      <c r="U281" s="6"/>
      <c r="V281" s="6"/>
      <c r="W281" s="6"/>
      <c r="X281" s="6"/>
      <c r="Y281" s="6"/>
      <c r="Z281" s="6"/>
    </row>
    <row r="282" spans="1:26" ht="15.75" customHeight="1">
      <c r="A282" s="6"/>
      <c r="B282" s="6"/>
      <c r="C282" s="17"/>
      <c r="D282" s="2"/>
      <c r="E282" s="4"/>
      <c r="F282" s="4"/>
      <c r="G282" s="4"/>
      <c r="H282" s="6"/>
      <c r="I282" s="4"/>
      <c r="J282" s="4"/>
      <c r="K282" s="4"/>
      <c r="L282" s="6"/>
      <c r="M282" s="6"/>
      <c r="N282" s="6"/>
      <c r="O282" s="6"/>
      <c r="P282" s="6"/>
      <c r="Q282" s="6"/>
      <c r="R282" s="6"/>
      <c r="S282" s="6"/>
      <c r="T282" s="6"/>
      <c r="U282" s="6"/>
      <c r="V282" s="6"/>
      <c r="W282" s="6"/>
      <c r="X282" s="6"/>
      <c r="Y282" s="6"/>
      <c r="Z282" s="6"/>
    </row>
    <row r="283" spans="1:26" ht="15.75" customHeight="1">
      <c r="A283" s="6"/>
      <c r="B283" s="6"/>
      <c r="C283" s="17"/>
      <c r="D283" s="2"/>
      <c r="E283" s="4"/>
      <c r="F283" s="4"/>
      <c r="G283" s="4"/>
      <c r="H283" s="6"/>
      <c r="I283" s="4"/>
      <c r="J283" s="4"/>
      <c r="K283" s="4"/>
      <c r="L283" s="6"/>
      <c r="M283" s="6"/>
      <c r="N283" s="6"/>
      <c r="O283" s="6"/>
      <c r="P283" s="6"/>
      <c r="Q283" s="6"/>
      <c r="R283" s="6"/>
      <c r="S283" s="6"/>
      <c r="T283" s="6"/>
      <c r="U283" s="6"/>
      <c r="V283" s="6"/>
      <c r="W283" s="6"/>
      <c r="X283" s="6"/>
      <c r="Y283" s="6"/>
      <c r="Z283" s="6"/>
    </row>
    <row r="284" spans="1:26" ht="15.75" customHeight="1">
      <c r="A284" s="6"/>
      <c r="B284" s="6"/>
      <c r="C284" s="17"/>
      <c r="D284" s="2"/>
      <c r="E284" s="4"/>
      <c r="F284" s="4"/>
      <c r="G284" s="4"/>
      <c r="H284" s="6"/>
      <c r="I284" s="4"/>
      <c r="J284" s="4"/>
      <c r="K284" s="4"/>
      <c r="L284" s="6"/>
      <c r="M284" s="6"/>
      <c r="N284" s="6"/>
      <c r="O284" s="6"/>
      <c r="P284" s="6"/>
      <c r="Q284" s="6"/>
      <c r="R284" s="6"/>
      <c r="S284" s="6"/>
      <c r="T284" s="6"/>
      <c r="U284" s="6"/>
      <c r="V284" s="6"/>
      <c r="W284" s="6"/>
      <c r="X284" s="6"/>
      <c r="Y284" s="6"/>
      <c r="Z284" s="6"/>
    </row>
    <row r="285" spans="1:26" ht="15.75" customHeight="1">
      <c r="A285" s="6"/>
      <c r="B285" s="6"/>
      <c r="C285" s="17"/>
      <c r="D285" s="2"/>
      <c r="E285" s="4"/>
      <c r="F285" s="4"/>
      <c r="G285" s="4"/>
      <c r="H285" s="6"/>
      <c r="I285" s="4"/>
      <c r="J285" s="4"/>
      <c r="K285" s="4"/>
      <c r="L285" s="6"/>
      <c r="M285" s="6"/>
      <c r="N285" s="6"/>
      <c r="O285" s="6"/>
      <c r="P285" s="6"/>
      <c r="Q285" s="6"/>
      <c r="R285" s="6"/>
      <c r="S285" s="6"/>
      <c r="T285" s="6"/>
      <c r="U285" s="6"/>
      <c r="V285" s="6"/>
      <c r="W285" s="6"/>
      <c r="X285" s="6"/>
      <c r="Y285" s="6"/>
      <c r="Z285" s="6"/>
    </row>
    <row r="286" spans="1:26" ht="15.75" customHeight="1">
      <c r="A286" s="6"/>
      <c r="B286" s="6"/>
      <c r="C286" s="17"/>
      <c r="D286" s="2"/>
      <c r="E286" s="4"/>
      <c r="F286" s="4"/>
      <c r="G286" s="4"/>
      <c r="H286" s="6"/>
      <c r="I286" s="4"/>
      <c r="J286" s="4"/>
      <c r="K286" s="4"/>
      <c r="L286" s="6"/>
      <c r="M286" s="6"/>
      <c r="N286" s="6"/>
      <c r="O286" s="6"/>
      <c r="P286" s="6"/>
      <c r="Q286" s="6"/>
      <c r="R286" s="6"/>
      <c r="S286" s="6"/>
      <c r="T286" s="6"/>
      <c r="U286" s="6"/>
      <c r="V286" s="6"/>
      <c r="W286" s="6"/>
      <c r="X286" s="6"/>
      <c r="Y286" s="6"/>
      <c r="Z286" s="6"/>
    </row>
    <row r="287" spans="1:26" ht="15.75" customHeight="1">
      <c r="A287" s="6"/>
      <c r="B287" s="6"/>
      <c r="C287" s="17"/>
      <c r="D287" s="2"/>
      <c r="E287" s="4"/>
      <c r="F287" s="4"/>
      <c r="G287" s="4"/>
      <c r="H287" s="6"/>
      <c r="I287" s="4"/>
      <c r="J287" s="4"/>
      <c r="K287" s="4"/>
      <c r="L287" s="6"/>
      <c r="M287" s="6"/>
      <c r="N287" s="6"/>
      <c r="O287" s="6"/>
      <c r="P287" s="6"/>
      <c r="Q287" s="6"/>
      <c r="R287" s="6"/>
      <c r="S287" s="6"/>
      <c r="T287" s="6"/>
      <c r="U287" s="6"/>
      <c r="V287" s="6"/>
      <c r="W287" s="6"/>
      <c r="X287" s="6"/>
      <c r="Y287" s="6"/>
      <c r="Z287" s="6"/>
    </row>
    <row r="288" spans="1:26" ht="15.75" customHeight="1">
      <c r="A288" s="6"/>
      <c r="B288" s="6"/>
      <c r="C288" s="17"/>
      <c r="D288" s="2"/>
      <c r="E288" s="4"/>
      <c r="F288" s="4"/>
      <c r="G288" s="4"/>
      <c r="H288" s="6"/>
      <c r="I288" s="4"/>
      <c r="J288" s="4"/>
      <c r="K288" s="4"/>
      <c r="L288" s="6"/>
      <c r="M288" s="6"/>
      <c r="N288" s="6"/>
      <c r="O288" s="6"/>
      <c r="P288" s="6"/>
      <c r="Q288" s="6"/>
      <c r="R288" s="6"/>
      <c r="S288" s="6"/>
      <c r="T288" s="6"/>
      <c r="U288" s="6"/>
      <c r="V288" s="6"/>
      <c r="W288" s="6"/>
      <c r="X288" s="6"/>
      <c r="Y288" s="6"/>
      <c r="Z288" s="6"/>
    </row>
    <row r="289" spans="1:26" ht="15.75" customHeight="1">
      <c r="A289" s="6"/>
      <c r="B289" s="6"/>
      <c r="C289" s="17"/>
      <c r="D289" s="2"/>
      <c r="E289" s="4"/>
      <c r="F289" s="4"/>
      <c r="G289" s="4"/>
      <c r="H289" s="6"/>
      <c r="I289" s="4"/>
      <c r="J289" s="4"/>
      <c r="K289" s="4"/>
      <c r="L289" s="6"/>
      <c r="M289" s="6"/>
      <c r="N289" s="6"/>
      <c r="O289" s="6"/>
      <c r="P289" s="6"/>
      <c r="Q289" s="6"/>
      <c r="R289" s="6"/>
      <c r="S289" s="6"/>
      <c r="T289" s="6"/>
      <c r="U289" s="6"/>
      <c r="V289" s="6"/>
      <c r="W289" s="6"/>
      <c r="X289" s="6"/>
      <c r="Y289" s="6"/>
      <c r="Z289" s="6"/>
    </row>
    <row r="290" spans="1:26" ht="15.75" customHeight="1">
      <c r="A290" s="6"/>
      <c r="B290" s="6"/>
      <c r="C290" s="17"/>
      <c r="D290" s="2"/>
      <c r="E290" s="4"/>
      <c r="F290" s="4"/>
      <c r="G290" s="4"/>
      <c r="H290" s="6"/>
      <c r="I290" s="4"/>
      <c r="J290" s="4"/>
      <c r="K290" s="4"/>
      <c r="L290" s="6"/>
      <c r="M290" s="6"/>
      <c r="N290" s="6"/>
      <c r="O290" s="6"/>
      <c r="P290" s="6"/>
      <c r="Q290" s="6"/>
      <c r="R290" s="6"/>
      <c r="S290" s="6"/>
      <c r="T290" s="6"/>
      <c r="U290" s="6"/>
      <c r="V290" s="6"/>
      <c r="W290" s="6"/>
      <c r="X290" s="6"/>
      <c r="Y290" s="6"/>
      <c r="Z290" s="6"/>
    </row>
    <row r="291" spans="1:26" ht="15.75" customHeight="1">
      <c r="A291" s="6"/>
      <c r="B291" s="6"/>
      <c r="C291" s="17"/>
      <c r="D291" s="2"/>
      <c r="E291" s="4"/>
      <c r="F291" s="4"/>
      <c r="G291" s="4"/>
      <c r="H291" s="6"/>
      <c r="I291" s="4"/>
      <c r="J291" s="4"/>
      <c r="K291" s="4"/>
      <c r="L291" s="6"/>
      <c r="M291" s="6"/>
      <c r="N291" s="6"/>
      <c r="O291" s="6"/>
      <c r="P291" s="6"/>
      <c r="Q291" s="6"/>
      <c r="R291" s="6"/>
      <c r="S291" s="6"/>
      <c r="T291" s="6"/>
      <c r="U291" s="6"/>
      <c r="V291" s="6"/>
      <c r="W291" s="6"/>
      <c r="X291" s="6"/>
      <c r="Y291" s="6"/>
      <c r="Z291" s="6"/>
    </row>
    <row r="292" spans="1:26" ht="15.75" customHeight="1">
      <c r="A292" s="6"/>
      <c r="B292" s="6"/>
      <c r="C292" s="17"/>
      <c r="D292" s="2"/>
      <c r="E292" s="4"/>
      <c r="F292" s="4"/>
      <c r="G292" s="4"/>
      <c r="H292" s="6"/>
      <c r="I292" s="4"/>
      <c r="J292" s="4"/>
      <c r="K292" s="4"/>
      <c r="L292" s="6"/>
      <c r="M292" s="6"/>
      <c r="N292" s="6"/>
      <c r="O292" s="6"/>
      <c r="P292" s="6"/>
      <c r="Q292" s="6"/>
      <c r="R292" s="6"/>
      <c r="S292" s="6"/>
      <c r="T292" s="6"/>
      <c r="U292" s="6"/>
      <c r="V292" s="6"/>
      <c r="W292" s="6"/>
      <c r="X292" s="6"/>
      <c r="Y292" s="6"/>
      <c r="Z292" s="6"/>
    </row>
    <row r="293" spans="1:26" ht="15.75" customHeight="1">
      <c r="A293" s="6"/>
      <c r="B293" s="6"/>
      <c r="C293" s="17"/>
      <c r="D293" s="2"/>
      <c r="E293" s="4"/>
      <c r="F293" s="4"/>
      <c r="G293" s="4"/>
      <c r="H293" s="6"/>
      <c r="I293" s="4"/>
      <c r="J293" s="4"/>
      <c r="K293" s="4"/>
      <c r="L293" s="6"/>
      <c r="M293" s="6"/>
      <c r="N293" s="6"/>
      <c r="O293" s="6"/>
      <c r="P293" s="6"/>
      <c r="Q293" s="6"/>
      <c r="R293" s="6"/>
      <c r="S293" s="6"/>
      <c r="T293" s="6"/>
      <c r="U293" s="6"/>
      <c r="V293" s="6"/>
      <c r="W293" s="6"/>
      <c r="X293" s="6"/>
      <c r="Y293" s="6"/>
      <c r="Z293" s="6"/>
    </row>
    <row r="294" spans="1:26" ht="15.75" customHeight="1">
      <c r="A294" s="6"/>
      <c r="B294" s="6"/>
      <c r="C294" s="17"/>
      <c r="D294" s="2"/>
      <c r="E294" s="4"/>
      <c r="F294" s="4"/>
      <c r="G294" s="4"/>
      <c r="H294" s="6"/>
      <c r="I294" s="4"/>
      <c r="J294" s="4"/>
      <c r="K294" s="4"/>
      <c r="L294" s="6"/>
      <c r="M294" s="6"/>
      <c r="N294" s="6"/>
      <c r="O294" s="6"/>
      <c r="P294" s="6"/>
      <c r="Q294" s="6"/>
      <c r="R294" s="6"/>
      <c r="S294" s="6"/>
      <c r="T294" s="6"/>
      <c r="U294" s="6"/>
      <c r="V294" s="6"/>
      <c r="W294" s="6"/>
      <c r="X294" s="6"/>
      <c r="Y294" s="6"/>
      <c r="Z294" s="6"/>
    </row>
    <row r="295" spans="1:26" ht="15.75" customHeight="1">
      <c r="A295" s="6"/>
      <c r="B295" s="6"/>
      <c r="C295" s="17"/>
      <c r="D295" s="2"/>
      <c r="E295" s="4"/>
      <c r="F295" s="4"/>
      <c r="G295" s="4"/>
      <c r="H295" s="6"/>
      <c r="I295" s="4"/>
      <c r="J295" s="4"/>
      <c r="K295" s="4"/>
      <c r="L295" s="6"/>
      <c r="M295" s="6"/>
      <c r="N295" s="6"/>
      <c r="O295" s="6"/>
      <c r="P295" s="6"/>
      <c r="Q295" s="6"/>
      <c r="R295" s="6"/>
      <c r="S295" s="6"/>
      <c r="T295" s="6"/>
      <c r="U295" s="6"/>
      <c r="V295" s="6"/>
      <c r="W295" s="6"/>
      <c r="X295" s="6"/>
      <c r="Y295" s="6"/>
      <c r="Z295" s="6"/>
    </row>
    <row r="296" spans="1:26" ht="15.75" customHeight="1">
      <c r="A296" s="6"/>
      <c r="B296" s="6"/>
      <c r="C296" s="17"/>
      <c r="D296" s="2"/>
      <c r="E296" s="4"/>
      <c r="F296" s="4"/>
      <c r="G296" s="4"/>
      <c r="H296" s="6"/>
      <c r="I296" s="4"/>
      <c r="J296" s="4"/>
      <c r="K296" s="4"/>
      <c r="L296" s="6"/>
      <c r="M296" s="6"/>
      <c r="N296" s="6"/>
      <c r="O296" s="6"/>
      <c r="P296" s="6"/>
      <c r="Q296" s="6"/>
      <c r="R296" s="6"/>
      <c r="S296" s="6"/>
      <c r="T296" s="6"/>
      <c r="U296" s="6"/>
      <c r="V296" s="6"/>
      <c r="W296" s="6"/>
      <c r="X296" s="6"/>
      <c r="Y296" s="6"/>
      <c r="Z296" s="6"/>
    </row>
    <row r="297" spans="1:26" ht="15.75" customHeight="1">
      <c r="A297" s="6"/>
      <c r="B297" s="6"/>
      <c r="C297" s="17"/>
      <c r="D297" s="2"/>
      <c r="E297" s="4"/>
      <c r="F297" s="4"/>
      <c r="G297" s="4"/>
      <c r="H297" s="6"/>
      <c r="I297" s="4"/>
      <c r="J297" s="4"/>
      <c r="K297" s="4"/>
      <c r="L297" s="6"/>
      <c r="M297" s="6"/>
      <c r="N297" s="6"/>
      <c r="O297" s="6"/>
      <c r="P297" s="6"/>
      <c r="Q297" s="6"/>
      <c r="R297" s="6"/>
      <c r="S297" s="6"/>
      <c r="T297" s="6"/>
      <c r="U297" s="6"/>
      <c r="V297" s="6"/>
      <c r="W297" s="6"/>
      <c r="X297" s="6"/>
      <c r="Y297" s="6"/>
      <c r="Z297" s="6"/>
    </row>
    <row r="298" spans="1:26" ht="15.75" customHeight="1">
      <c r="A298" s="6"/>
      <c r="B298" s="6"/>
      <c r="C298" s="17"/>
      <c r="D298" s="2"/>
      <c r="E298" s="4"/>
      <c r="F298" s="4"/>
      <c r="G298" s="4"/>
      <c r="H298" s="6"/>
      <c r="I298" s="4"/>
      <c r="J298" s="4"/>
      <c r="K298" s="4"/>
      <c r="L298" s="6"/>
      <c r="M298" s="6"/>
      <c r="N298" s="6"/>
      <c r="O298" s="6"/>
      <c r="P298" s="6"/>
      <c r="Q298" s="6"/>
      <c r="R298" s="6"/>
      <c r="S298" s="6"/>
      <c r="T298" s="6"/>
      <c r="U298" s="6"/>
      <c r="V298" s="6"/>
      <c r="W298" s="6"/>
      <c r="X298" s="6"/>
      <c r="Y298" s="6"/>
      <c r="Z298" s="6"/>
    </row>
    <row r="299" spans="1:26" ht="15.75" customHeight="1">
      <c r="A299" s="6"/>
      <c r="B299" s="6"/>
      <c r="C299" s="17"/>
      <c r="D299" s="2"/>
      <c r="E299" s="4"/>
      <c r="F299" s="4"/>
      <c r="G299" s="4"/>
      <c r="H299" s="6"/>
      <c r="I299" s="4"/>
      <c r="J299" s="4"/>
      <c r="K299" s="4"/>
      <c r="L299" s="6"/>
      <c r="M299" s="6"/>
      <c r="N299" s="6"/>
      <c r="O299" s="6"/>
      <c r="P299" s="6"/>
      <c r="Q299" s="6"/>
      <c r="R299" s="6"/>
      <c r="S299" s="6"/>
      <c r="T299" s="6"/>
      <c r="U299" s="6"/>
      <c r="V299" s="6"/>
      <c r="W299" s="6"/>
      <c r="X299" s="6"/>
      <c r="Y299" s="6"/>
      <c r="Z299" s="6"/>
    </row>
    <row r="300" spans="1:26" ht="15.75" customHeight="1">
      <c r="A300" s="6"/>
      <c r="B300" s="6"/>
      <c r="C300" s="17"/>
      <c r="D300" s="2"/>
      <c r="E300" s="4"/>
      <c r="F300" s="4"/>
      <c r="G300" s="4"/>
      <c r="H300" s="6"/>
      <c r="I300" s="4"/>
      <c r="J300" s="4"/>
      <c r="K300" s="4"/>
      <c r="L300" s="6"/>
      <c r="M300" s="6"/>
      <c r="N300" s="6"/>
      <c r="O300" s="6"/>
      <c r="P300" s="6"/>
      <c r="Q300" s="6"/>
      <c r="R300" s="6"/>
      <c r="S300" s="6"/>
      <c r="T300" s="6"/>
      <c r="U300" s="6"/>
      <c r="V300" s="6"/>
      <c r="W300" s="6"/>
      <c r="X300" s="6"/>
      <c r="Y300" s="6"/>
      <c r="Z300" s="6"/>
    </row>
    <row r="301" spans="1:26" ht="15.75" customHeight="1">
      <c r="A301" s="6"/>
      <c r="B301" s="6"/>
      <c r="C301" s="17"/>
      <c r="D301" s="2"/>
      <c r="E301" s="4"/>
      <c r="F301" s="4"/>
      <c r="G301" s="4"/>
      <c r="H301" s="6"/>
      <c r="I301" s="4"/>
      <c r="J301" s="4"/>
      <c r="K301" s="4"/>
      <c r="L301" s="6"/>
      <c r="M301" s="6"/>
      <c r="N301" s="6"/>
      <c r="O301" s="6"/>
      <c r="P301" s="6"/>
      <c r="Q301" s="6"/>
      <c r="R301" s="6"/>
      <c r="S301" s="6"/>
      <c r="T301" s="6"/>
      <c r="U301" s="6"/>
      <c r="V301" s="6"/>
      <c r="W301" s="6"/>
      <c r="X301" s="6"/>
      <c r="Y301" s="6"/>
      <c r="Z301" s="6"/>
    </row>
    <row r="302" spans="1:26" ht="15.75" customHeight="1">
      <c r="A302" s="6"/>
      <c r="B302" s="6"/>
      <c r="C302" s="17"/>
      <c r="D302" s="2"/>
      <c r="E302" s="4"/>
      <c r="F302" s="4"/>
      <c r="G302" s="4"/>
      <c r="H302" s="6"/>
      <c r="I302" s="4"/>
      <c r="J302" s="4"/>
      <c r="K302" s="4"/>
      <c r="L302" s="6"/>
      <c r="M302" s="6"/>
      <c r="N302" s="6"/>
      <c r="O302" s="6"/>
      <c r="P302" s="6"/>
      <c r="Q302" s="6"/>
      <c r="R302" s="6"/>
      <c r="S302" s="6"/>
      <c r="T302" s="6"/>
      <c r="U302" s="6"/>
      <c r="V302" s="6"/>
      <c r="W302" s="6"/>
      <c r="X302" s="6"/>
      <c r="Y302" s="6"/>
      <c r="Z302" s="6"/>
    </row>
    <row r="303" spans="1:26" ht="15.75" customHeight="1">
      <c r="A303" s="6"/>
      <c r="B303" s="6"/>
      <c r="C303" s="17"/>
      <c r="D303" s="2"/>
      <c r="E303" s="4"/>
      <c r="F303" s="4"/>
      <c r="G303" s="4"/>
      <c r="H303" s="6"/>
      <c r="I303" s="4"/>
      <c r="J303" s="4"/>
      <c r="K303" s="4"/>
      <c r="L303" s="6"/>
      <c r="M303" s="6"/>
      <c r="N303" s="6"/>
      <c r="O303" s="6"/>
      <c r="P303" s="6"/>
      <c r="Q303" s="6"/>
      <c r="R303" s="6"/>
      <c r="S303" s="6"/>
      <c r="T303" s="6"/>
      <c r="U303" s="6"/>
      <c r="V303" s="6"/>
      <c r="W303" s="6"/>
      <c r="X303" s="6"/>
      <c r="Y303" s="6"/>
      <c r="Z303" s="6"/>
    </row>
    <row r="304" spans="1:26" ht="15.75" customHeight="1">
      <c r="A304" s="6"/>
      <c r="B304" s="6"/>
      <c r="C304" s="17"/>
      <c r="D304" s="2"/>
      <c r="E304" s="4"/>
      <c r="F304" s="4"/>
      <c r="G304" s="4"/>
      <c r="H304" s="6"/>
      <c r="I304" s="4"/>
      <c r="J304" s="4"/>
      <c r="K304" s="4"/>
      <c r="L304" s="6"/>
      <c r="M304" s="6"/>
      <c r="N304" s="6"/>
      <c r="O304" s="6"/>
      <c r="P304" s="6"/>
      <c r="Q304" s="6"/>
      <c r="R304" s="6"/>
      <c r="S304" s="6"/>
      <c r="T304" s="6"/>
      <c r="U304" s="6"/>
      <c r="V304" s="6"/>
      <c r="W304" s="6"/>
      <c r="X304" s="6"/>
      <c r="Y304" s="6"/>
      <c r="Z304" s="6"/>
    </row>
    <row r="305" spans="1:26" ht="15.75" customHeight="1">
      <c r="A305" s="6"/>
      <c r="B305" s="6"/>
      <c r="C305" s="17"/>
      <c r="D305" s="2"/>
      <c r="E305" s="4"/>
      <c r="F305" s="4"/>
      <c r="G305" s="4"/>
      <c r="H305" s="6"/>
      <c r="I305" s="4"/>
      <c r="J305" s="4"/>
      <c r="K305" s="4"/>
      <c r="L305" s="6"/>
      <c r="M305" s="6"/>
      <c r="N305" s="6"/>
      <c r="O305" s="6"/>
      <c r="P305" s="6"/>
      <c r="Q305" s="6"/>
      <c r="R305" s="6"/>
      <c r="S305" s="6"/>
      <c r="T305" s="6"/>
      <c r="U305" s="6"/>
      <c r="V305" s="6"/>
      <c r="W305" s="6"/>
      <c r="X305" s="6"/>
      <c r="Y305" s="6"/>
      <c r="Z305" s="6"/>
    </row>
    <row r="306" spans="1:26" ht="15.75" customHeight="1">
      <c r="A306" s="6"/>
      <c r="B306" s="6"/>
      <c r="C306" s="17"/>
      <c r="D306" s="2"/>
      <c r="E306" s="4"/>
      <c r="F306" s="4"/>
      <c r="G306" s="4"/>
      <c r="H306" s="6"/>
      <c r="I306" s="4"/>
      <c r="J306" s="4"/>
      <c r="K306" s="4"/>
      <c r="L306" s="6"/>
      <c r="M306" s="6"/>
      <c r="N306" s="6"/>
      <c r="O306" s="6"/>
      <c r="P306" s="6"/>
      <c r="Q306" s="6"/>
      <c r="R306" s="6"/>
      <c r="S306" s="6"/>
      <c r="T306" s="6"/>
      <c r="U306" s="6"/>
      <c r="V306" s="6"/>
      <c r="W306" s="6"/>
      <c r="X306" s="6"/>
      <c r="Y306" s="6"/>
      <c r="Z306" s="6"/>
    </row>
    <row r="307" spans="1:26" ht="15.75" customHeight="1">
      <c r="A307" s="6"/>
      <c r="B307" s="6"/>
      <c r="C307" s="17"/>
      <c r="D307" s="2"/>
      <c r="E307" s="4"/>
      <c r="F307" s="4"/>
      <c r="G307" s="4"/>
      <c r="H307" s="6"/>
      <c r="I307" s="4"/>
      <c r="J307" s="4"/>
      <c r="K307" s="4"/>
      <c r="L307" s="6"/>
      <c r="M307" s="6"/>
      <c r="N307" s="6"/>
      <c r="O307" s="6"/>
      <c r="P307" s="6"/>
      <c r="Q307" s="6"/>
      <c r="R307" s="6"/>
      <c r="S307" s="6"/>
      <c r="T307" s="6"/>
      <c r="U307" s="6"/>
      <c r="V307" s="6"/>
      <c r="W307" s="6"/>
      <c r="X307" s="6"/>
      <c r="Y307" s="6"/>
      <c r="Z307" s="6"/>
    </row>
    <row r="308" spans="1:26" ht="15.75" customHeight="1">
      <c r="A308" s="6"/>
      <c r="B308" s="6"/>
      <c r="C308" s="17"/>
      <c r="D308" s="2"/>
      <c r="E308" s="4"/>
      <c r="F308" s="4"/>
      <c r="G308" s="4"/>
      <c r="H308" s="6"/>
      <c r="I308" s="4"/>
      <c r="J308" s="4"/>
      <c r="K308" s="4"/>
      <c r="L308" s="6"/>
      <c r="M308" s="6"/>
      <c r="N308" s="6"/>
      <c r="O308" s="6"/>
      <c r="P308" s="6"/>
      <c r="Q308" s="6"/>
      <c r="R308" s="6"/>
      <c r="S308" s="6"/>
      <c r="T308" s="6"/>
      <c r="U308" s="6"/>
      <c r="V308" s="6"/>
      <c r="W308" s="6"/>
      <c r="X308" s="6"/>
      <c r="Y308" s="6"/>
      <c r="Z308" s="6"/>
    </row>
    <row r="309" spans="1:26" ht="15.75" customHeight="1">
      <c r="A309" s="6"/>
      <c r="B309" s="6"/>
      <c r="C309" s="17"/>
      <c r="D309" s="2"/>
      <c r="E309" s="4"/>
      <c r="F309" s="4"/>
      <c r="G309" s="4"/>
      <c r="H309" s="6"/>
      <c r="I309" s="4"/>
      <c r="J309" s="4"/>
      <c r="K309" s="4"/>
      <c r="L309" s="6"/>
      <c r="M309" s="6"/>
      <c r="N309" s="6"/>
      <c r="O309" s="6"/>
      <c r="P309" s="6"/>
      <c r="Q309" s="6"/>
      <c r="R309" s="6"/>
      <c r="S309" s="6"/>
      <c r="T309" s="6"/>
      <c r="U309" s="6"/>
      <c r="V309" s="6"/>
      <c r="W309" s="6"/>
      <c r="X309" s="6"/>
      <c r="Y309" s="6"/>
      <c r="Z309" s="6"/>
    </row>
    <row r="310" spans="1:26" ht="15.75" customHeight="1">
      <c r="A310" s="6"/>
      <c r="B310" s="6"/>
      <c r="C310" s="17"/>
      <c r="D310" s="2"/>
      <c r="E310" s="4"/>
      <c r="F310" s="4"/>
      <c r="G310" s="4"/>
      <c r="H310" s="6"/>
      <c r="I310" s="4"/>
      <c r="J310" s="4"/>
      <c r="K310" s="4"/>
      <c r="L310" s="6"/>
      <c r="M310" s="6"/>
      <c r="N310" s="6"/>
      <c r="O310" s="6"/>
      <c r="P310" s="6"/>
      <c r="Q310" s="6"/>
      <c r="R310" s="6"/>
      <c r="S310" s="6"/>
      <c r="T310" s="6"/>
      <c r="U310" s="6"/>
      <c r="V310" s="6"/>
      <c r="W310" s="6"/>
      <c r="X310" s="6"/>
      <c r="Y310" s="6"/>
      <c r="Z310" s="6"/>
    </row>
    <row r="311" spans="1:26" ht="15.75" customHeight="1">
      <c r="A311" s="6"/>
      <c r="B311" s="6"/>
      <c r="C311" s="17"/>
      <c r="D311" s="2"/>
      <c r="E311" s="4"/>
      <c r="F311" s="4"/>
      <c r="G311" s="4"/>
      <c r="H311" s="6"/>
      <c r="I311" s="4"/>
      <c r="J311" s="4"/>
      <c r="K311" s="4"/>
      <c r="L311" s="6"/>
      <c r="M311" s="6"/>
      <c r="N311" s="6"/>
      <c r="O311" s="6"/>
      <c r="P311" s="6"/>
      <c r="Q311" s="6"/>
      <c r="R311" s="6"/>
      <c r="S311" s="6"/>
      <c r="T311" s="6"/>
      <c r="U311" s="6"/>
      <c r="V311" s="6"/>
      <c r="W311" s="6"/>
      <c r="X311" s="6"/>
      <c r="Y311" s="6"/>
      <c r="Z311" s="6"/>
    </row>
    <row r="312" spans="1:26" ht="15.75" customHeight="1">
      <c r="A312" s="6"/>
      <c r="B312" s="6"/>
      <c r="C312" s="17"/>
      <c r="D312" s="2"/>
      <c r="E312" s="4"/>
      <c r="F312" s="4"/>
      <c r="G312" s="4"/>
      <c r="H312" s="6"/>
      <c r="I312" s="4"/>
      <c r="J312" s="4"/>
      <c r="K312" s="4"/>
      <c r="L312" s="6"/>
      <c r="M312" s="6"/>
      <c r="N312" s="6"/>
      <c r="O312" s="6"/>
      <c r="P312" s="6"/>
      <c r="Q312" s="6"/>
      <c r="R312" s="6"/>
      <c r="S312" s="6"/>
      <c r="T312" s="6"/>
      <c r="U312" s="6"/>
      <c r="V312" s="6"/>
      <c r="W312" s="6"/>
      <c r="X312" s="6"/>
      <c r="Y312" s="6"/>
      <c r="Z312" s="6"/>
    </row>
    <row r="313" spans="1:26" ht="15.75" customHeight="1">
      <c r="A313" s="6"/>
      <c r="B313" s="6"/>
      <c r="C313" s="17"/>
      <c r="D313" s="2"/>
      <c r="E313" s="4"/>
      <c r="F313" s="4"/>
      <c r="G313" s="4"/>
      <c r="H313" s="6"/>
      <c r="I313" s="4"/>
      <c r="J313" s="4"/>
      <c r="K313" s="4"/>
      <c r="L313" s="6"/>
      <c r="M313" s="6"/>
      <c r="N313" s="6"/>
      <c r="O313" s="6"/>
      <c r="P313" s="6"/>
      <c r="Q313" s="6"/>
      <c r="R313" s="6"/>
      <c r="S313" s="6"/>
      <c r="T313" s="6"/>
      <c r="U313" s="6"/>
      <c r="V313" s="6"/>
      <c r="W313" s="6"/>
      <c r="X313" s="6"/>
      <c r="Y313" s="6"/>
      <c r="Z313" s="6"/>
    </row>
    <row r="314" spans="1:26" ht="15.75" customHeight="1">
      <c r="A314" s="6"/>
      <c r="B314" s="6"/>
      <c r="C314" s="17"/>
      <c r="D314" s="2"/>
      <c r="E314" s="4"/>
      <c r="F314" s="4"/>
      <c r="G314" s="4"/>
      <c r="H314" s="6"/>
      <c r="I314" s="4"/>
      <c r="J314" s="4"/>
      <c r="K314" s="4"/>
      <c r="L314" s="6"/>
      <c r="M314" s="6"/>
      <c r="N314" s="6"/>
      <c r="O314" s="6"/>
      <c r="P314" s="6"/>
      <c r="Q314" s="6"/>
      <c r="R314" s="6"/>
      <c r="S314" s="6"/>
      <c r="T314" s="6"/>
      <c r="U314" s="6"/>
      <c r="V314" s="6"/>
      <c r="W314" s="6"/>
      <c r="X314" s="6"/>
      <c r="Y314" s="6"/>
      <c r="Z314" s="6"/>
    </row>
    <row r="315" spans="1:26" ht="15.75" customHeight="1">
      <c r="A315" s="6"/>
      <c r="B315" s="6"/>
      <c r="C315" s="17"/>
      <c r="D315" s="2"/>
      <c r="E315" s="4"/>
      <c r="F315" s="4"/>
      <c r="G315" s="4"/>
      <c r="H315" s="6"/>
      <c r="I315" s="4"/>
      <c r="J315" s="4"/>
      <c r="K315" s="4"/>
      <c r="L315" s="6"/>
      <c r="M315" s="6"/>
      <c r="N315" s="6"/>
      <c r="O315" s="6"/>
      <c r="P315" s="6"/>
      <c r="Q315" s="6"/>
      <c r="R315" s="6"/>
      <c r="S315" s="6"/>
      <c r="T315" s="6"/>
      <c r="U315" s="6"/>
      <c r="V315" s="6"/>
      <c r="W315" s="6"/>
      <c r="X315" s="6"/>
      <c r="Y315" s="6"/>
      <c r="Z315" s="6"/>
    </row>
    <row r="316" spans="1:26" ht="15.75" customHeight="1">
      <c r="A316" s="6"/>
      <c r="B316" s="6"/>
      <c r="C316" s="17"/>
      <c r="D316" s="2"/>
      <c r="E316" s="4"/>
      <c r="F316" s="4"/>
      <c r="G316" s="4"/>
      <c r="H316" s="6"/>
      <c r="I316" s="4"/>
      <c r="J316" s="4"/>
      <c r="K316" s="4"/>
      <c r="L316" s="6"/>
      <c r="M316" s="6"/>
      <c r="N316" s="6"/>
      <c r="O316" s="6"/>
      <c r="P316" s="6"/>
      <c r="Q316" s="6"/>
      <c r="R316" s="6"/>
      <c r="S316" s="6"/>
      <c r="T316" s="6"/>
      <c r="U316" s="6"/>
      <c r="V316" s="6"/>
      <c r="W316" s="6"/>
      <c r="X316" s="6"/>
      <c r="Y316" s="6"/>
      <c r="Z316" s="6"/>
    </row>
    <row r="317" spans="1:26" ht="15.75" customHeight="1">
      <c r="A317" s="6"/>
      <c r="B317" s="6"/>
      <c r="C317" s="17"/>
      <c r="D317" s="2"/>
      <c r="E317" s="4"/>
      <c r="F317" s="4"/>
      <c r="G317" s="4"/>
      <c r="H317" s="6"/>
      <c r="I317" s="4"/>
      <c r="J317" s="4"/>
      <c r="K317" s="4"/>
      <c r="L317" s="6"/>
      <c r="M317" s="6"/>
      <c r="N317" s="6"/>
      <c r="O317" s="6"/>
      <c r="P317" s="6"/>
      <c r="Q317" s="6"/>
      <c r="R317" s="6"/>
      <c r="S317" s="6"/>
      <c r="T317" s="6"/>
      <c r="U317" s="6"/>
      <c r="V317" s="6"/>
      <c r="W317" s="6"/>
      <c r="X317" s="6"/>
      <c r="Y317" s="6"/>
      <c r="Z317" s="6"/>
    </row>
    <row r="318" spans="1:26" ht="15.75" customHeight="1">
      <c r="A318" s="6"/>
      <c r="B318" s="6"/>
      <c r="C318" s="17"/>
      <c r="D318" s="2"/>
      <c r="E318" s="4"/>
      <c r="F318" s="4"/>
      <c r="G318" s="4"/>
      <c r="H318" s="6"/>
      <c r="I318" s="4"/>
      <c r="J318" s="4"/>
      <c r="K318" s="4"/>
      <c r="L318" s="6"/>
      <c r="M318" s="6"/>
      <c r="N318" s="6"/>
      <c r="O318" s="6"/>
      <c r="P318" s="6"/>
      <c r="Q318" s="6"/>
      <c r="R318" s="6"/>
      <c r="S318" s="6"/>
      <c r="T318" s="6"/>
      <c r="U318" s="6"/>
      <c r="V318" s="6"/>
      <c r="W318" s="6"/>
      <c r="X318" s="6"/>
      <c r="Y318" s="6"/>
      <c r="Z318" s="6"/>
    </row>
    <row r="319" spans="1:26" ht="15.75" customHeight="1">
      <c r="A319" s="6"/>
      <c r="B319" s="6"/>
      <c r="C319" s="17"/>
      <c r="D319" s="2"/>
      <c r="E319" s="4"/>
      <c r="F319" s="4"/>
      <c r="G319" s="4"/>
      <c r="H319" s="6"/>
      <c r="I319" s="4"/>
      <c r="J319" s="4"/>
      <c r="K319" s="4"/>
      <c r="L319" s="6"/>
      <c r="M319" s="6"/>
      <c r="N319" s="6"/>
      <c r="O319" s="6"/>
      <c r="P319" s="6"/>
      <c r="Q319" s="6"/>
      <c r="R319" s="6"/>
      <c r="S319" s="6"/>
      <c r="T319" s="6"/>
      <c r="U319" s="6"/>
      <c r="V319" s="6"/>
      <c r="W319" s="6"/>
      <c r="X319" s="6"/>
      <c r="Y319" s="6"/>
      <c r="Z319" s="6"/>
    </row>
    <row r="320" spans="1:26" ht="15.75" customHeight="1">
      <c r="A320" s="6"/>
      <c r="B320" s="6"/>
      <c r="C320" s="17"/>
      <c r="D320" s="2"/>
      <c r="E320" s="4"/>
      <c r="F320" s="4"/>
      <c r="G320" s="4"/>
      <c r="H320" s="6"/>
      <c r="I320" s="4"/>
      <c r="J320" s="4"/>
      <c r="K320" s="4"/>
      <c r="L320" s="6"/>
      <c r="M320" s="6"/>
      <c r="N320" s="6"/>
      <c r="O320" s="6"/>
      <c r="P320" s="6"/>
      <c r="Q320" s="6"/>
      <c r="R320" s="6"/>
      <c r="S320" s="6"/>
      <c r="T320" s="6"/>
      <c r="U320" s="6"/>
      <c r="V320" s="6"/>
      <c r="W320" s="6"/>
      <c r="X320" s="6"/>
      <c r="Y320" s="6"/>
      <c r="Z320" s="6"/>
    </row>
    <row r="321" spans="1:26" ht="15.75" customHeight="1">
      <c r="A321" s="6"/>
      <c r="B321" s="6"/>
      <c r="C321" s="17"/>
      <c r="D321" s="2"/>
      <c r="E321" s="4"/>
      <c r="F321" s="4"/>
      <c r="G321" s="4"/>
      <c r="H321" s="6"/>
      <c r="I321" s="4"/>
      <c r="J321" s="4"/>
      <c r="K321" s="4"/>
      <c r="L321" s="6"/>
      <c r="M321" s="6"/>
      <c r="N321" s="6"/>
      <c r="O321" s="6"/>
      <c r="P321" s="6"/>
      <c r="Q321" s="6"/>
      <c r="R321" s="6"/>
      <c r="S321" s="6"/>
      <c r="T321" s="6"/>
      <c r="U321" s="6"/>
      <c r="V321" s="6"/>
      <c r="W321" s="6"/>
      <c r="X321" s="6"/>
      <c r="Y321" s="6"/>
      <c r="Z321" s="6"/>
    </row>
    <row r="322" spans="1:26" ht="15.75" customHeight="1">
      <c r="A322" s="6"/>
      <c r="B322" s="6"/>
      <c r="C322" s="17"/>
      <c r="D322" s="2"/>
      <c r="E322" s="4"/>
      <c r="F322" s="4"/>
      <c r="G322" s="4"/>
      <c r="H322" s="6"/>
      <c r="I322" s="4"/>
      <c r="J322" s="4"/>
      <c r="K322" s="4"/>
      <c r="L322" s="6"/>
      <c r="M322" s="6"/>
      <c r="N322" s="6"/>
      <c r="O322" s="6"/>
      <c r="P322" s="6"/>
      <c r="Q322" s="6"/>
      <c r="R322" s="6"/>
      <c r="S322" s="6"/>
      <c r="T322" s="6"/>
      <c r="U322" s="6"/>
      <c r="V322" s="6"/>
      <c r="W322" s="6"/>
      <c r="X322" s="6"/>
      <c r="Y322" s="6"/>
      <c r="Z322" s="6"/>
    </row>
    <row r="323" spans="1:26" ht="15.75" customHeight="1">
      <c r="A323" s="6"/>
      <c r="B323" s="6"/>
      <c r="C323" s="17"/>
      <c r="D323" s="2"/>
      <c r="E323" s="4"/>
      <c r="F323" s="4"/>
      <c r="G323" s="4"/>
      <c r="H323" s="6"/>
      <c r="I323" s="4"/>
      <c r="J323" s="4"/>
      <c r="K323" s="4"/>
      <c r="L323" s="6"/>
      <c r="M323" s="6"/>
      <c r="N323" s="6"/>
      <c r="O323" s="6"/>
      <c r="P323" s="6"/>
      <c r="Q323" s="6"/>
      <c r="R323" s="6"/>
      <c r="S323" s="6"/>
      <c r="T323" s="6"/>
      <c r="U323" s="6"/>
      <c r="V323" s="6"/>
      <c r="W323" s="6"/>
      <c r="X323" s="6"/>
      <c r="Y323" s="6"/>
      <c r="Z323" s="6"/>
    </row>
    <row r="324" spans="1:26" ht="15.75" customHeight="1">
      <c r="A324" s="6"/>
      <c r="B324" s="6"/>
      <c r="C324" s="17"/>
      <c r="D324" s="2"/>
      <c r="E324" s="4"/>
      <c r="F324" s="4"/>
      <c r="G324" s="4"/>
      <c r="H324" s="6"/>
      <c r="I324" s="4"/>
      <c r="J324" s="4"/>
      <c r="K324" s="4"/>
      <c r="L324" s="6"/>
      <c r="M324" s="6"/>
      <c r="N324" s="6"/>
      <c r="O324" s="6"/>
      <c r="P324" s="6"/>
      <c r="Q324" s="6"/>
      <c r="R324" s="6"/>
      <c r="S324" s="6"/>
      <c r="T324" s="6"/>
      <c r="U324" s="6"/>
      <c r="V324" s="6"/>
      <c r="W324" s="6"/>
      <c r="X324" s="6"/>
      <c r="Y324" s="6"/>
      <c r="Z324" s="6"/>
    </row>
    <row r="325" spans="1:26" ht="15.75" customHeight="1">
      <c r="A325" s="6"/>
      <c r="B325" s="6"/>
      <c r="C325" s="17"/>
      <c r="D325" s="2"/>
      <c r="E325" s="4"/>
      <c r="F325" s="4"/>
      <c r="G325" s="4"/>
      <c r="H325" s="6"/>
      <c r="I325" s="4"/>
      <c r="J325" s="4"/>
      <c r="K325" s="4"/>
      <c r="L325" s="6"/>
      <c r="M325" s="6"/>
      <c r="N325" s="6"/>
      <c r="O325" s="6"/>
      <c r="P325" s="6"/>
      <c r="Q325" s="6"/>
      <c r="R325" s="6"/>
      <c r="S325" s="6"/>
      <c r="T325" s="6"/>
      <c r="U325" s="6"/>
      <c r="V325" s="6"/>
      <c r="W325" s="6"/>
      <c r="X325" s="6"/>
      <c r="Y325" s="6"/>
      <c r="Z325" s="6"/>
    </row>
    <row r="326" spans="1:26" ht="15.75" customHeight="1">
      <c r="A326" s="6"/>
      <c r="B326" s="6"/>
      <c r="C326" s="17"/>
      <c r="D326" s="2"/>
      <c r="E326" s="4"/>
      <c r="F326" s="4"/>
      <c r="G326" s="4"/>
      <c r="H326" s="6"/>
      <c r="I326" s="4"/>
      <c r="J326" s="4"/>
      <c r="K326" s="4"/>
      <c r="L326" s="6"/>
      <c r="M326" s="6"/>
      <c r="N326" s="6"/>
      <c r="O326" s="6"/>
      <c r="P326" s="6"/>
      <c r="Q326" s="6"/>
      <c r="R326" s="6"/>
      <c r="S326" s="6"/>
      <c r="T326" s="6"/>
      <c r="U326" s="6"/>
      <c r="V326" s="6"/>
      <c r="W326" s="6"/>
      <c r="X326" s="6"/>
      <c r="Y326" s="6"/>
      <c r="Z326" s="6"/>
    </row>
    <row r="327" spans="1:26" ht="15.75" customHeight="1">
      <c r="A327" s="6"/>
      <c r="B327" s="6"/>
      <c r="C327" s="17"/>
      <c r="D327" s="2"/>
      <c r="E327" s="4"/>
      <c r="F327" s="4"/>
      <c r="G327" s="4"/>
      <c r="H327" s="6"/>
      <c r="I327" s="4"/>
      <c r="J327" s="4"/>
      <c r="K327" s="4"/>
      <c r="L327" s="6"/>
      <c r="M327" s="6"/>
      <c r="N327" s="6"/>
      <c r="O327" s="6"/>
      <c r="P327" s="6"/>
      <c r="Q327" s="6"/>
      <c r="R327" s="6"/>
      <c r="S327" s="6"/>
      <c r="T327" s="6"/>
      <c r="U327" s="6"/>
      <c r="V327" s="6"/>
      <c r="W327" s="6"/>
      <c r="X327" s="6"/>
      <c r="Y327" s="6"/>
      <c r="Z327" s="6"/>
    </row>
    <row r="328" spans="1:26" ht="15.75" customHeight="1">
      <c r="A328" s="6"/>
      <c r="B328" s="6"/>
      <c r="C328" s="17"/>
      <c r="D328" s="2"/>
      <c r="E328" s="4"/>
      <c r="F328" s="4"/>
      <c r="G328" s="4"/>
      <c r="H328" s="6"/>
      <c r="I328" s="4"/>
      <c r="J328" s="4"/>
      <c r="K328" s="4"/>
      <c r="L328" s="6"/>
      <c r="M328" s="6"/>
      <c r="N328" s="6"/>
      <c r="O328" s="6"/>
      <c r="P328" s="6"/>
      <c r="Q328" s="6"/>
      <c r="R328" s="6"/>
      <c r="S328" s="6"/>
      <c r="T328" s="6"/>
      <c r="U328" s="6"/>
      <c r="V328" s="6"/>
      <c r="W328" s="6"/>
      <c r="X328" s="6"/>
      <c r="Y328" s="6"/>
      <c r="Z328" s="6"/>
    </row>
    <row r="329" spans="1:26" ht="15.75" customHeight="1">
      <c r="A329" s="6"/>
      <c r="B329" s="6"/>
      <c r="C329" s="17"/>
      <c r="D329" s="2"/>
      <c r="E329" s="4"/>
      <c r="F329" s="4"/>
      <c r="G329" s="4"/>
      <c r="H329" s="6"/>
      <c r="I329" s="4"/>
      <c r="J329" s="4"/>
      <c r="K329" s="4"/>
      <c r="L329" s="6"/>
      <c r="M329" s="6"/>
      <c r="N329" s="6"/>
      <c r="O329" s="6"/>
      <c r="P329" s="6"/>
      <c r="Q329" s="6"/>
      <c r="R329" s="6"/>
      <c r="S329" s="6"/>
      <c r="T329" s="6"/>
      <c r="U329" s="6"/>
      <c r="V329" s="6"/>
      <c r="W329" s="6"/>
      <c r="X329" s="6"/>
      <c r="Y329" s="6"/>
      <c r="Z329" s="6"/>
    </row>
    <row r="330" spans="1:26" ht="15.75" customHeight="1">
      <c r="A330" s="6"/>
      <c r="B330" s="6"/>
      <c r="C330" s="17"/>
      <c r="D330" s="2"/>
      <c r="E330" s="4"/>
      <c r="F330" s="4"/>
      <c r="G330" s="4"/>
      <c r="H330" s="6"/>
      <c r="I330" s="4"/>
      <c r="J330" s="4"/>
      <c r="K330" s="4"/>
      <c r="L330" s="6"/>
      <c r="M330" s="6"/>
      <c r="N330" s="6"/>
      <c r="O330" s="6"/>
      <c r="P330" s="6"/>
      <c r="Q330" s="6"/>
      <c r="R330" s="6"/>
      <c r="S330" s="6"/>
      <c r="T330" s="6"/>
      <c r="U330" s="6"/>
      <c r="V330" s="6"/>
      <c r="W330" s="6"/>
      <c r="X330" s="6"/>
      <c r="Y330" s="6"/>
      <c r="Z330" s="6"/>
    </row>
    <row r="331" spans="1:26" ht="15.75" customHeight="1">
      <c r="A331" s="6"/>
      <c r="B331" s="6"/>
      <c r="C331" s="17"/>
      <c r="D331" s="2"/>
      <c r="E331" s="4"/>
      <c r="F331" s="4"/>
      <c r="G331" s="4"/>
      <c r="H331" s="6"/>
      <c r="I331" s="4"/>
      <c r="J331" s="4"/>
      <c r="K331" s="4"/>
      <c r="L331" s="6"/>
      <c r="M331" s="6"/>
      <c r="N331" s="6"/>
      <c r="O331" s="6"/>
      <c r="P331" s="6"/>
      <c r="Q331" s="6"/>
      <c r="R331" s="6"/>
      <c r="S331" s="6"/>
      <c r="T331" s="6"/>
      <c r="U331" s="6"/>
      <c r="V331" s="6"/>
      <c r="W331" s="6"/>
      <c r="X331" s="6"/>
      <c r="Y331" s="6"/>
      <c r="Z331" s="6"/>
    </row>
    <row r="332" spans="1:26" ht="15.75" customHeight="1">
      <c r="A332" s="6"/>
      <c r="B332" s="6"/>
      <c r="C332" s="17"/>
      <c r="D332" s="2"/>
      <c r="E332" s="4"/>
      <c r="F332" s="4"/>
      <c r="G332" s="4"/>
      <c r="H332" s="6"/>
      <c r="I332" s="4"/>
      <c r="J332" s="4"/>
      <c r="K332" s="4"/>
      <c r="L332" s="6"/>
      <c r="M332" s="6"/>
      <c r="N332" s="6"/>
      <c r="O332" s="6"/>
      <c r="P332" s="6"/>
      <c r="Q332" s="6"/>
      <c r="R332" s="6"/>
      <c r="S332" s="6"/>
      <c r="T332" s="6"/>
      <c r="U332" s="6"/>
      <c r="V332" s="6"/>
      <c r="W332" s="6"/>
      <c r="X332" s="6"/>
      <c r="Y332" s="6"/>
      <c r="Z332" s="6"/>
    </row>
    <row r="333" spans="1:26" ht="15.75" customHeight="1">
      <c r="A333" s="6"/>
      <c r="B333" s="6"/>
      <c r="C333" s="17"/>
      <c r="D333" s="2"/>
      <c r="E333" s="4"/>
      <c r="F333" s="4"/>
      <c r="G333" s="4"/>
      <c r="H333" s="6"/>
      <c r="I333" s="4"/>
      <c r="J333" s="4"/>
      <c r="K333" s="4"/>
      <c r="L333" s="6"/>
      <c r="M333" s="6"/>
      <c r="N333" s="6"/>
      <c r="O333" s="6"/>
      <c r="P333" s="6"/>
      <c r="Q333" s="6"/>
      <c r="R333" s="6"/>
      <c r="S333" s="6"/>
      <c r="T333" s="6"/>
      <c r="U333" s="6"/>
      <c r="V333" s="6"/>
      <c r="W333" s="6"/>
      <c r="X333" s="6"/>
      <c r="Y333" s="6"/>
      <c r="Z333" s="6"/>
    </row>
    <row r="334" spans="1:26" ht="15.75" customHeight="1">
      <c r="A334" s="6"/>
      <c r="B334" s="6"/>
      <c r="C334" s="17"/>
      <c r="D334" s="2"/>
      <c r="E334" s="4"/>
      <c r="F334" s="4"/>
      <c r="G334" s="4"/>
      <c r="H334" s="6"/>
      <c r="I334" s="4"/>
      <c r="J334" s="4"/>
      <c r="K334" s="4"/>
      <c r="L334" s="6"/>
      <c r="M334" s="6"/>
      <c r="N334" s="6"/>
      <c r="O334" s="6"/>
      <c r="P334" s="6"/>
      <c r="Q334" s="6"/>
      <c r="R334" s="6"/>
      <c r="S334" s="6"/>
      <c r="T334" s="6"/>
      <c r="U334" s="6"/>
      <c r="V334" s="6"/>
      <c r="W334" s="6"/>
      <c r="X334" s="6"/>
      <c r="Y334" s="6"/>
      <c r="Z334" s="6"/>
    </row>
    <row r="335" spans="1:26" ht="15.75" customHeight="1">
      <c r="A335" s="6"/>
      <c r="B335" s="6"/>
      <c r="C335" s="17"/>
      <c r="D335" s="2"/>
      <c r="E335" s="4"/>
      <c r="F335" s="4"/>
      <c r="G335" s="4"/>
      <c r="H335" s="6"/>
      <c r="I335" s="4"/>
      <c r="J335" s="4"/>
      <c r="K335" s="4"/>
      <c r="L335" s="6"/>
      <c r="M335" s="6"/>
      <c r="N335" s="6"/>
      <c r="O335" s="6"/>
      <c r="P335" s="6"/>
      <c r="Q335" s="6"/>
      <c r="R335" s="6"/>
      <c r="S335" s="6"/>
      <c r="T335" s="6"/>
      <c r="U335" s="6"/>
      <c r="V335" s="6"/>
      <c r="W335" s="6"/>
      <c r="X335" s="6"/>
      <c r="Y335" s="6"/>
      <c r="Z335" s="6"/>
    </row>
    <row r="336" spans="1:26" ht="15.75" customHeight="1">
      <c r="A336" s="6"/>
      <c r="B336" s="6"/>
      <c r="C336" s="17"/>
      <c r="D336" s="2"/>
      <c r="E336" s="4"/>
      <c r="F336" s="4"/>
      <c r="G336" s="4"/>
      <c r="H336" s="6"/>
      <c r="I336" s="4"/>
      <c r="J336" s="4"/>
      <c r="K336" s="4"/>
      <c r="L336" s="6"/>
      <c r="M336" s="6"/>
      <c r="N336" s="6"/>
      <c r="O336" s="6"/>
      <c r="P336" s="6"/>
      <c r="Q336" s="6"/>
      <c r="R336" s="6"/>
      <c r="S336" s="6"/>
      <c r="T336" s="6"/>
      <c r="U336" s="6"/>
      <c r="V336" s="6"/>
      <c r="W336" s="6"/>
      <c r="X336" s="6"/>
      <c r="Y336" s="6"/>
      <c r="Z336" s="6"/>
    </row>
    <row r="337" spans="1:26" ht="15.75" customHeight="1">
      <c r="A337" s="6"/>
      <c r="B337" s="6"/>
      <c r="C337" s="17"/>
      <c r="D337" s="2"/>
      <c r="E337" s="4"/>
      <c r="F337" s="4"/>
      <c r="G337" s="4"/>
      <c r="H337" s="6"/>
      <c r="I337" s="4"/>
      <c r="J337" s="4"/>
      <c r="K337" s="4"/>
      <c r="L337" s="6"/>
      <c r="M337" s="6"/>
      <c r="N337" s="6"/>
      <c r="O337" s="6"/>
      <c r="P337" s="6"/>
      <c r="Q337" s="6"/>
      <c r="R337" s="6"/>
      <c r="S337" s="6"/>
      <c r="T337" s="6"/>
      <c r="U337" s="6"/>
      <c r="V337" s="6"/>
      <c r="W337" s="6"/>
      <c r="X337" s="6"/>
      <c r="Y337" s="6"/>
      <c r="Z337" s="6"/>
    </row>
    <row r="338" spans="1:26" ht="15.75" customHeight="1">
      <c r="A338" s="6"/>
      <c r="B338" s="6"/>
      <c r="C338" s="17"/>
      <c r="D338" s="2"/>
      <c r="E338" s="4"/>
      <c r="F338" s="4"/>
      <c r="G338" s="4"/>
      <c r="H338" s="6"/>
      <c r="I338" s="4"/>
      <c r="J338" s="4"/>
      <c r="K338" s="4"/>
      <c r="L338" s="6"/>
      <c r="M338" s="6"/>
      <c r="N338" s="6"/>
      <c r="O338" s="6"/>
      <c r="P338" s="6"/>
      <c r="Q338" s="6"/>
      <c r="R338" s="6"/>
      <c r="S338" s="6"/>
      <c r="T338" s="6"/>
      <c r="U338" s="6"/>
      <c r="V338" s="6"/>
      <c r="W338" s="6"/>
      <c r="X338" s="6"/>
      <c r="Y338" s="6"/>
      <c r="Z338" s="6"/>
    </row>
    <row r="339" spans="1:26" ht="15.75" customHeight="1">
      <c r="A339" s="6"/>
      <c r="B339" s="6"/>
      <c r="C339" s="17"/>
      <c r="D339" s="2"/>
      <c r="E339" s="4"/>
      <c r="F339" s="4"/>
      <c r="G339" s="4"/>
      <c r="H339" s="6"/>
      <c r="I339" s="4"/>
      <c r="J339" s="4"/>
      <c r="K339" s="4"/>
      <c r="L339" s="6"/>
      <c r="M339" s="6"/>
      <c r="N339" s="6"/>
      <c r="O339" s="6"/>
      <c r="P339" s="6"/>
      <c r="Q339" s="6"/>
      <c r="R339" s="6"/>
      <c r="S339" s="6"/>
      <c r="T339" s="6"/>
      <c r="U339" s="6"/>
      <c r="V339" s="6"/>
      <c r="W339" s="6"/>
      <c r="X339" s="6"/>
      <c r="Y339" s="6"/>
      <c r="Z339" s="6"/>
    </row>
    <row r="340" spans="1:26" ht="15.75" customHeight="1">
      <c r="A340" s="6"/>
      <c r="B340" s="6"/>
      <c r="C340" s="17"/>
      <c r="D340" s="2"/>
      <c r="E340" s="4"/>
      <c r="F340" s="4"/>
      <c r="G340" s="4"/>
      <c r="H340" s="6"/>
      <c r="I340" s="4"/>
      <c r="J340" s="4"/>
      <c r="K340" s="4"/>
      <c r="L340" s="6"/>
      <c r="M340" s="6"/>
      <c r="N340" s="6"/>
      <c r="O340" s="6"/>
      <c r="P340" s="6"/>
      <c r="Q340" s="6"/>
      <c r="R340" s="6"/>
      <c r="S340" s="6"/>
      <c r="T340" s="6"/>
      <c r="U340" s="6"/>
      <c r="V340" s="6"/>
      <c r="W340" s="6"/>
      <c r="X340" s="6"/>
      <c r="Y340" s="6"/>
      <c r="Z340" s="6"/>
    </row>
    <row r="341" spans="1:26" ht="15.75" customHeight="1">
      <c r="A341" s="6"/>
      <c r="B341" s="6"/>
      <c r="C341" s="17"/>
      <c r="D341" s="2"/>
      <c r="E341" s="4"/>
      <c r="F341" s="4"/>
      <c r="G341" s="4"/>
      <c r="H341" s="6"/>
      <c r="I341" s="4"/>
      <c r="J341" s="4"/>
      <c r="K341" s="4"/>
      <c r="L341" s="6"/>
      <c r="M341" s="6"/>
      <c r="N341" s="6"/>
      <c r="O341" s="6"/>
      <c r="P341" s="6"/>
      <c r="Q341" s="6"/>
      <c r="R341" s="6"/>
      <c r="S341" s="6"/>
      <c r="T341" s="6"/>
      <c r="U341" s="6"/>
      <c r="V341" s="6"/>
      <c r="W341" s="6"/>
      <c r="X341" s="6"/>
      <c r="Y341" s="6"/>
      <c r="Z341" s="6"/>
    </row>
    <row r="342" spans="1:26" ht="15.75" customHeight="1">
      <c r="A342" s="6"/>
      <c r="B342" s="6"/>
      <c r="C342" s="17"/>
      <c r="D342" s="2"/>
      <c r="E342" s="4"/>
      <c r="F342" s="4"/>
      <c r="G342" s="4"/>
      <c r="H342" s="6"/>
      <c r="I342" s="4"/>
      <c r="J342" s="4"/>
      <c r="K342" s="4"/>
      <c r="L342" s="6"/>
      <c r="M342" s="6"/>
      <c r="N342" s="6"/>
      <c r="O342" s="6"/>
      <c r="P342" s="6"/>
      <c r="Q342" s="6"/>
      <c r="R342" s="6"/>
      <c r="S342" s="6"/>
      <c r="T342" s="6"/>
      <c r="U342" s="6"/>
      <c r="V342" s="6"/>
      <c r="W342" s="6"/>
      <c r="X342" s="6"/>
      <c r="Y342" s="6"/>
      <c r="Z342" s="6"/>
    </row>
    <row r="343" spans="1:26" ht="15.75" customHeight="1">
      <c r="A343" s="6"/>
      <c r="B343" s="6"/>
      <c r="C343" s="17"/>
      <c r="D343" s="2"/>
      <c r="E343" s="4"/>
      <c r="F343" s="4"/>
      <c r="G343" s="4"/>
      <c r="H343" s="6"/>
      <c r="I343" s="4"/>
      <c r="J343" s="4"/>
      <c r="K343" s="4"/>
      <c r="L343" s="6"/>
      <c r="M343" s="6"/>
      <c r="N343" s="6"/>
      <c r="O343" s="6"/>
      <c r="P343" s="6"/>
      <c r="Q343" s="6"/>
      <c r="R343" s="6"/>
      <c r="S343" s="6"/>
      <c r="T343" s="6"/>
      <c r="U343" s="6"/>
      <c r="V343" s="6"/>
      <c r="W343" s="6"/>
      <c r="X343" s="6"/>
      <c r="Y343" s="6"/>
      <c r="Z343" s="6"/>
    </row>
    <row r="344" spans="1:26" ht="15.75" customHeight="1">
      <c r="A344" s="6"/>
      <c r="B344" s="6"/>
      <c r="C344" s="17"/>
      <c r="D344" s="2"/>
      <c r="E344" s="4"/>
      <c r="F344" s="4"/>
      <c r="G344" s="4"/>
      <c r="H344" s="6"/>
      <c r="I344" s="4"/>
      <c r="J344" s="4"/>
      <c r="K344" s="4"/>
      <c r="L344" s="6"/>
      <c r="M344" s="6"/>
      <c r="N344" s="6"/>
      <c r="O344" s="6"/>
      <c r="P344" s="6"/>
      <c r="Q344" s="6"/>
      <c r="R344" s="6"/>
      <c r="S344" s="6"/>
      <c r="T344" s="6"/>
      <c r="U344" s="6"/>
      <c r="V344" s="6"/>
      <c r="W344" s="6"/>
      <c r="X344" s="6"/>
      <c r="Y344" s="6"/>
      <c r="Z344" s="6"/>
    </row>
    <row r="345" spans="1:26" ht="15.75" customHeight="1">
      <c r="A345" s="6"/>
      <c r="B345" s="6"/>
      <c r="C345" s="17"/>
      <c r="D345" s="2"/>
      <c r="E345" s="4"/>
      <c r="F345" s="4"/>
      <c r="G345" s="4"/>
      <c r="H345" s="6"/>
      <c r="I345" s="4"/>
      <c r="J345" s="4"/>
      <c r="K345" s="4"/>
      <c r="L345" s="6"/>
      <c r="M345" s="6"/>
      <c r="N345" s="6"/>
      <c r="O345" s="6"/>
      <c r="P345" s="6"/>
      <c r="Q345" s="6"/>
      <c r="R345" s="6"/>
      <c r="S345" s="6"/>
      <c r="T345" s="6"/>
      <c r="U345" s="6"/>
      <c r="V345" s="6"/>
      <c r="W345" s="6"/>
      <c r="X345" s="6"/>
      <c r="Y345" s="6"/>
      <c r="Z345" s="6"/>
    </row>
    <row r="346" spans="1:26" ht="15.75" customHeight="1">
      <c r="A346" s="6"/>
      <c r="B346" s="6"/>
      <c r="C346" s="17"/>
      <c r="D346" s="2"/>
      <c r="E346" s="4"/>
      <c r="F346" s="4"/>
      <c r="G346" s="4"/>
      <c r="H346" s="6"/>
      <c r="I346" s="4"/>
      <c r="J346" s="4"/>
      <c r="K346" s="4"/>
      <c r="L346" s="6"/>
      <c r="M346" s="6"/>
      <c r="N346" s="6"/>
      <c r="O346" s="6"/>
      <c r="P346" s="6"/>
      <c r="Q346" s="6"/>
      <c r="R346" s="6"/>
      <c r="S346" s="6"/>
      <c r="T346" s="6"/>
      <c r="U346" s="6"/>
      <c r="V346" s="6"/>
      <c r="W346" s="6"/>
      <c r="X346" s="6"/>
      <c r="Y346" s="6"/>
      <c r="Z346" s="6"/>
    </row>
    <row r="347" spans="1:26" ht="15.75" customHeight="1">
      <c r="A347" s="6"/>
      <c r="B347" s="6"/>
      <c r="C347" s="17"/>
      <c r="D347" s="2"/>
      <c r="E347" s="4"/>
      <c r="F347" s="4"/>
      <c r="G347" s="4"/>
      <c r="H347" s="6"/>
      <c r="I347" s="4"/>
      <c r="J347" s="4"/>
      <c r="K347" s="4"/>
      <c r="L347" s="6"/>
      <c r="M347" s="6"/>
      <c r="N347" s="6"/>
      <c r="O347" s="6"/>
      <c r="P347" s="6"/>
      <c r="Q347" s="6"/>
      <c r="R347" s="6"/>
      <c r="S347" s="6"/>
      <c r="T347" s="6"/>
      <c r="U347" s="6"/>
      <c r="V347" s="6"/>
      <c r="W347" s="6"/>
      <c r="X347" s="6"/>
      <c r="Y347" s="6"/>
      <c r="Z347" s="6"/>
    </row>
    <row r="348" spans="1:26" ht="15.75" customHeight="1">
      <c r="A348" s="6"/>
      <c r="B348" s="6"/>
      <c r="C348" s="17"/>
      <c r="D348" s="2"/>
      <c r="E348" s="4"/>
      <c r="F348" s="4"/>
      <c r="G348" s="4"/>
      <c r="H348" s="6"/>
      <c r="I348" s="4"/>
      <c r="J348" s="4"/>
      <c r="K348" s="4"/>
      <c r="L348" s="6"/>
      <c r="M348" s="6"/>
      <c r="N348" s="6"/>
      <c r="O348" s="6"/>
      <c r="P348" s="6"/>
      <c r="Q348" s="6"/>
      <c r="R348" s="6"/>
      <c r="S348" s="6"/>
      <c r="T348" s="6"/>
      <c r="U348" s="6"/>
      <c r="V348" s="6"/>
      <c r="W348" s="6"/>
      <c r="X348" s="6"/>
      <c r="Y348" s="6"/>
      <c r="Z348" s="6"/>
    </row>
    <row r="349" spans="1:26" ht="15.75" customHeight="1">
      <c r="A349" s="6"/>
      <c r="B349" s="6"/>
      <c r="C349" s="17"/>
      <c r="D349" s="2"/>
      <c r="E349" s="4"/>
      <c r="F349" s="4"/>
      <c r="G349" s="4"/>
      <c r="H349" s="6"/>
      <c r="I349" s="4"/>
      <c r="J349" s="4"/>
      <c r="K349" s="4"/>
      <c r="L349" s="6"/>
      <c r="M349" s="6"/>
      <c r="N349" s="6"/>
      <c r="O349" s="6"/>
      <c r="P349" s="6"/>
      <c r="Q349" s="6"/>
      <c r="R349" s="6"/>
      <c r="S349" s="6"/>
      <c r="T349" s="6"/>
      <c r="U349" s="6"/>
      <c r="V349" s="6"/>
      <c r="W349" s="6"/>
      <c r="X349" s="6"/>
      <c r="Y349" s="6"/>
      <c r="Z349" s="6"/>
    </row>
    <row r="350" spans="1:26" ht="15.75" customHeight="1">
      <c r="A350" s="6"/>
      <c r="B350" s="6"/>
      <c r="C350" s="17"/>
      <c r="D350" s="2"/>
      <c r="E350" s="4"/>
      <c r="F350" s="4"/>
      <c r="G350" s="4"/>
      <c r="H350" s="6"/>
      <c r="I350" s="4"/>
      <c r="J350" s="4"/>
      <c r="K350" s="4"/>
      <c r="L350" s="6"/>
      <c r="M350" s="6"/>
      <c r="N350" s="6"/>
      <c r="O350" s="6"/>
      <c r="P350" s="6"/>
      <c r="Q350" s="6"/>
      <c r="R350" s="6"/>
      <c r="S350" s="6"/>
      <c r="T350" s="6"/>
      <c r="U350" s="6"/>
      <c r="V350" s="6"/>
      <c r="W350" s="6"/>
      <c r="X350" s="6"/>
      <c r="Y350" s="6"/>
      <c r="Z350" s="6"/>
    </row>
    <row r="351" spans="1:26" ht="15.75" customHeight="1">
      <c r="A351" s="6"/>
      <c r="B351" s="6"/>
      <c r="C351" s="17"/>
      <c r="D351" s="2"/>
      <c r="E351" s="4"/>
      <c r="F351" s="4"/>
      <c r="G351" s="4"/>
      <c r="H351" s="6"/>
      <c r="I351" s="4"/>
      <c r="J351" s="4"/>
      <c r="K351" s="4"/>
      <c r="L351" s="6"/>
      <c r="M351" s="6"/>
      <c r="N351" s="6"/>
      <c r="O351" s="6"/>
      <c r="P351" s="6"/>
      <c r="Q351" s="6"/>
      <c r="R351" s="6"/>
      <c r="S351" s="6"/>
      <c r="T351" s="6"/>
      <c r="U351" s="6"/>
      <c r="V351" s="6"/>
      <c r="W351" s="6"/>
      <c r="X351" s="6"/>
      <c r="Y351" s="6"/>
      <c r="Z351" s="6"/>
    </row>
    <row r="352" spans="1:26" ht="15.75" customHeight="1">
      <c r="A352" s="6"/>
      <c r="B352" s="6"/>
      <c r="C352" s="17"/>
      <c r="D352" s="2"/>
      <c r="E352" s="4"/>
      <c r="F352" s="4"/>
      <c r="G352" s="4"/>
      <c r="H352" s="6"/>
      <c r="I352" s="4"/>
      <c r="J352" s="4"/>
      <c r="K352" s="4"/>
      <c r="L352" s="6"/>
      <c r="M352" s="6"/>
      <c r="N352" s="6"/>
      <c r="O352" s="6"/>
      <c r="P352" s="6"/>
      <c r="Q352" s="6"/>
      <c r="R352" s="6"/>
      <c r="S352" s="6"/>
      <c r="T352" s="6"/>
      <c r="U352" s="6"/>
      <c r="V352" s="6"/>
      <c r="W352" s="6"/>
      <c r="X352" s="6"/>
      <c r="Y352" s="6"/>
      <c r="Z352" s="6"/>
    </row>
    <row r="353" spans="1:26" ht="15.75" customHeight="1">
      <c r="A353" s="6"/>
      <c r="B353" s="6"/>
      <c r="C353" s="17"/>
      <c r="D353" s="2"/>
      <c r="E353" s="4"/>
      <c r="F353" s="4"/>
      <c r="G353" s="4"/>
      <c r="H353" s="6"/>
      <c r="I353" s="4"/>
      <c r="J353" s="4"/>
      <c r="K353" s="4"/>
      <c r="L353" s="6"/>
      <c r="M353" s="6"/>
      <c r="N353" s="6"/>
      <c r="O353" s="6"/>
      <c r="P353" s="6"/>
      <c r="Q353" s="6"/>
      <c r="R353" s="6"/>
      <c r="S353" s="6"/>
      <c r="T353" s="6"/>
      <c r="U353" s="6"/>
      <c r="V353" s="6"/>
      <c r="W353" s="6"/>
      <c r="X353" s="6"/>
      <c r="Y353" s="6"/>
      <c r="Z353" s="6"/>
    </row>
    <row r="354" spans="1:26" ht="15.75" customHeight="1">
      <c r="A354" s="6"/>
      <c r="B354" s="6"/>
      <c r="C354" s="17"/>
      <c r="D354" s="2"/>
      <c r="E354" s="4"/>
      <c r="F354" s="4"/>
      <c r="G354" s="4"/>
      <c r="H354" s="6"/>
      <c r="I354" s="4"/>
      <c r="J354" s="4"/>
      <c r="K354" s="4"/>
      <c r="L354" s="6"/>
      <c r="M354" s="6"/>
      <c r="N354" s="6"/>
      <c r="O354" s="6"/>
      <c r="P354" s="6"/>
      <c r="Q354" s="6"/>
      <c r="R354" s="6"/>
      <c r="S354" s="6"/>
      <c r="T354" s="6"/>
      <c r="U354" s="6"/>
      <c r="V354" s="6"/>
      <c r="W354" s="6"/>
      <c r="X354" s="6"/>
      <c r="Y354" s="6"/>
      <c r="Z354" s="6"/>
    </row>
    <row r="355" spans="1:26" ht="15.75" customHeight="1">
      <c r="A355" s="6"/>
      <c r="B355" s="6"/>
      <c r="C355" s="17"/>
      <c r="D355" s="2"/>
      <c r="E355" s="4"/>
      <c r="F355" s="4"/>
      <c r="G355" s="4"/>
      <c r="H355" s="6"/>
      <c r="I355" s="4"/>
      <c r="J355" s="4"/>
      <c r="K355" s="4"/>
      <c r="L355" s="6"/>
      <c r="M355" s="6"/>
      <c r="N355" s="6"/>
      <c r="O355" s="6"/>
      <c r="P355" s="6"/>
      <c r="Q355" s="6"/>
      <c r="R355" s="6"/>
      <c r="S355" s="6"/>
      <c r="T355" s="6"/>
      <c r="U355" s="6"/>
      <c r="V355" s="6"/>
      <c r="W355" s="6"/>
      <c r="X355" s="6"/>
      <c r="Y355" s="6"/>
      <c r="Z355" s="6"/>
    </row>
    <row r="356" spans="1:26" ht="15.75" customHeight="1">
      <c r="A356" s="6"/>
      <c r="B356" s="6"/>
      <c r="C356" s="17"/>
      <c r="D356" s="2"/>
      <c r="E356" s="4"/>
      <c r="F356" s="4"/>
      <c r="G356" s="4"/>
      <c r="H356" s="6"/>
      <c r="I356" s="4"/>
      <c r="J356" s="4"/>
      <c r="K356" s="4"/>
      <c r="L356" s="6"/>
      <c r="M356" s="6"/>
      <c r="N356" s="6"/>
      <c r="O356" s="6"/>
      <c r="P356" s="6"/>
      <c r="Q356" s="6"/>
      <c r="R356" s="6"/>
      <c r="S356" s="6"/>
      <c r="T356" s="6"/>
      <c r="U356" s="6"/>
      <c r="V356" s="6"/>
      <c r="W356" s="6"/>
      <c r="X356" s="6"/>
      <c r="Y356" s="6"/>
      <c r="Z356" s="6"/>
    </row>
    <row r="357" spans="1:26" ht="15.75" customHeight="1">
      <c r="A357" s="6"/>
      <c r="B357" s="6"/>
      <c r="C357" s="17"/>
      <c r="D357" s="2"/>
      <c r="E357" s="4"/>
      <c r="F357" s="4"/>
      <c r="G357" s="4"/>
      <c r="H357" s="6"/>
      <c r="I357" s="4"/>
      <c r="J357" s="4"/>
      <c r="K357" s="4"/>
      <c r="L357" s="6"/>
      <c r="M357" s="6"/>
      <c r="N357" s="6"/>
      <c r="O357" s="6"/>
      <c r="P357" s="6"/>
      <c r="Q357" s="6"/>
      <c r="R357" s="6"/>
      <c r="S357" s="6"/>
      <c r="T357" s="6"/>
      <c r="U357" s="6"/>
      <c r="V357" s="6"/>
      <c r="W357" s="6"/>
      <c r="X357" s="6"/>
      <c r="Y357" s="6"/>
      <c r="Z357" s="6"/>
    </row>
    <row r="358" spans="1:26" ht="15.75" customHeight="1">
      <c r="A358" s="6"/>
      <c r="B358" s="6"/>
      <c r="C358" s="17"/>
      <c r="D358" s="2"/>
      <c r="E358" s="4"/>
      <c r="F358" s="4"/>
      <c r="G358" s="4"/>
      <c r="H358" s="6"/>
      <c r="I358" s="4"/>
      <c r="J358" s="4"/>
      <c r="K358" s="4"/>
      <c r="L358" s="6"/>
      <c r="M358" s="6"/>
      <c r="N358" s="6"/>
      <c r="O358" s="6"/>
      <c r="P358" s="6"/>
      <c r="Q358" s="6"/>
      <c r="R358" s="6"/>
      <c r="S358" s="6"/>
      <c r="T358" s="6"/>
      <c r="U358" s="6"/>
      <c r="V358" s="6"/>
      <c r="W358" s="6"/>
      <c r="X358" s="6"/>
      <c r="Y358" s="6"/>
      <c r="Z358" s="6"/>
    </row>
    <row r="359" spans="1:26" ht="15.75" customHeight="1">
      <c r="A359" s="6"/>
      <c r="B359" s="6"/>
      <c r="C359" s="17"/>
      <c r="D359" s="2"/>
      <c r="E359" s="4"/>
      <c r="F359" s="4"/>
      <c r="G359" s="4"/>
      <c r="H359" s="6"/>
      <c r="I359" s="4"/>
      <c r="J359" s="4"/>
      <c r="K359" s="4"/>
      <c r="L359" s="6"/>
      <c r="M359" s="6"/>
      <c r="N359" s="6"/>
      <c r="O359" s="6"/>
      <c r="P359" s="6"/>
      <c r="Q359" s="6"/>
      <c r="R359" s="6"/>
      <c r="S359" s="6"/>
      <c r="T359" s="6"/>
      <c r="U359" s="6"/>
      <c r="V359" s="6"/>
      <c r="W359" s="6"/>
      <c r="X359" s="6"/>
      <c r="Y359" s="6"/>
      <c r="Z359" s="6"/>
    </row>
    <row r="360" spans="1:26" ht="15.75" customHeight="1">
      <c r="A360" s="6"/>
      <c r="B360" s="6"/>
      <c r="C360" s="17"/>
      <c r="D360" s="2"/>
      <c r="E360" s="4"/>
      <c r="F360" s="4"/>
      <c r="G360" s="4"/>
      <c r="H360" s="6"/>
      <c r="I360" s="4"/>
      <c r="J360" s="4"/>
      <c r="K360" s="4"/>
      <c r="L360" s="6"/>
      <c r="M360" s="6"/>
      <c r="N360" s="6"/>
      <c r="O360" s="6"/>
      <c r="P360" s="6"/>
      <c r="Q360" s="6"/>
      <c r="R360" s="6"/>
      <c r="S360" s="6"/>
      <c r="T360" s="6"/>
      <c r="U360" s="6"/>
      <c r="V360" s="6"/>
      <c r="W360" s="6"/>
      <c r="X360" s="6"/>
      <c r="Y360" s="6"/>
      <c r="Z360" s="6"/>
    </row>
    <row r="361" spans="1:26" ht="15.75" customHeight="1">
      <c r="A361" s="6"/>
      <c r="B361" s="6"/>
      <c r="C361" s="17"/>
      <c r="D361" s="2"/>
      <c r="E361" s="4"/>
      <c r="F361" s="4"/>
      <c r="G361" s="4"/>
      <c r="H361" s="6"/>
      <c r="I361" s="4"/>
      <c r="J361" s="4"/>
      <c r="K361" s="4"/>
      <c r="L361" s="6"/>
      <c r="M361" s="6"/>
      <c r="N361" s="6"/>
      <c r="O361" s="6"/>
      <c r="P361" s="6"/>
      <c r="Q361" s="6"/>
      <c r="R361" s="6"/>
      <c r="S361" s="6"/>
      <c r="T361" s="6"/>
      <c r="U361" s="6"/>
      <c r="V361" s="6"/>
      <c r="W361" s="6"/>
      <c r="X361" s="6"/>
      <c r="Y361" s="6"/>
      <c r="Z361" s="6"/>
    </row>
    <row r="362" spans="1:26" ht="15.75" customHeight="1">
      <c r="A362" s="6"/>
      <c r="B362" s="6"/>
      <c r="C362" s="17"/>
      <c r="D362" s="2"/>
      <c r="E362" s="4"/>
      <c r="F362" s="4"/>
      <c r="G362" s="4"/>
      <c r="H362" s="6"/>
      <c r="I362" s="4"/>
      <c r="J362" s="4"/>
      <c r="K362" s="4"/>
      <c r="L362" s="6"/>
      <c r="M362" s="6"/>
      <c r="N362" s="6"/>
      <c r="O362" s="6"/>
      <c r="P362" s="6"/>
      <c r="Q362" s="6"/>
      <c r="R362" s="6"/>
      <c r="S362" s="6"/>
      <c r="T362" s="6"/>
      <c r="U362" s="6"/>
      <c r="V362" s="6"/>
      <c r="W362" s="6"/>
      <c r="X362" s="6"/>
      <c r="Y362" s="6"/>
      <c r="Z362" s="6"/>
    </row>
    <row r="363" spans="1:26" ht="15.75" customHeight="1">
      <c r="A363" s="6"/>
      <c r="B363" s="6"/>
      <c r="C363" s="17"/>
      <c r="D363" s="2"/>
      <c r="E363" s="4"/>
      <c r="F363" s="4"/>
      <c r="G363" s="4"/>
      <c r="H363" s="6"/>
      <c r="I363" s="4"/>
      <c r="J363" s="4"/>
      <c r="K363" s="4"/>
      <c r="L363" s="6"/>
      <c r="M363" s="6"/>
      <c r="N363" s="6"/>
      <c r="O363" s="6"/>
      <c r="P363" s="6"/>
      <c r="Q363" s="6"/>
      <c r="R363" s="6"/>
      <c r="S363" s="6"/>
      <c r="T363" s="6"/>
      <c r="U363" s="6"/>
      <c r="V363" s="6"/>
      <c r="W363" s="6"/>
      <c r="X363" s="6"/>
      <c r="Y363" s="6"/>
      <c r="Z363" s="6"/>
    </row>
    <row r="364" spans="1:26" ht="15.75" customHeight="1">
      <c r="A364" s="6"/>
      <c r="B364" s="6"/>
      <c r="C364" s="17"/>
      <c r="D364" s="2"/>
      <c r="E364" s="4"/>
      <c r="F364" s="4"/>
      <c r="G364" s="4"/>
      <c r="H364" s="6"/>
      <c r="I364" s="4"/>
      <c r="J364" s="4"/>
      <c r="K364" s="4"/>
      <c r="L364" s="6"/>
      <c r="M364" s="6"/>
      <c r="N364" s="6"/>
      <c r="O364" s="6"/>
      <c r="P364" s="6"/>
      <c r="Q364" s="6"/>
      <c r="R364" s="6"/>
      <c r="S364" s="6"/>
      <c r="T364" s="6"/>
      <c r="U364" s="6"/>
      <c r="V364" s="6"/>
      <c r="W364" s="6"/>
      <c r="X364" s="6"/>
      <c r="Y364" s="6"/>
      <c r="Z364" s="6"/>
    </row>
    <row r="365" spans="1:26" ht="15.75" customHeight="1">
      <c r="A365" s="6"/>
      <c r="B365" s="6"/>
      <c r="C365" s="17"/>
      <c r="D365" s="2"/>
      <c r="E365" s="4"/>
      <c r="F365" s="4"/>
      <c r="G365" s="4"/>
      <c r="H365" s="6"/>
      <c r="I365" s="4"/>
      <c r="J365" s="4"/>
      <c r="K365" s="4"/>
      <c r="L365" s="6"/>
      <c r="M365" s="6"/>
      <c r="N365" s="6"/>
      <c r="O365" s="6"/>
      <c r="P365" s="6"/>
      <c r="Q365" s="6"/>
      <c r="R365" s="6"/>
      <c r="S365" s="6"/>
      <c r="T365" s="6"/>
      <c r="U365" s="6"/>
      <c r="V365" s="6"/>
      <c r="W365" s="6"/>
      <c r="X365" s="6"/>
      <c r="Y365" s="6"/>
      <c r="Z365" s="6"/>
    </row>
    <row r="366" spans="1:26" ht="15.75" customHeight="1">
      <c r="A366" s="6"/>
      <c r="B366" s="6"/>
      <c r="C366" s="17"/>
      <c r="D366" s="2"/>
      <c r="E366" s="4"/>
      <c r="F366" s="4"/>
      <c r="G366" s="4"/>
      <c r="H366" s="6"/>
      <c r="I366" s="4"/>
      <c r="J366" s="4"/>
      <c r="K366" s="4"/>
      <c r="L366" s="6"/>
      <c r="M366" s="6"/>
      <c r="N366" s="6"/>
      <c r="O366" s="6"/>
      <c r="P366" s="6"/>
      <c r="Q366" s="6"/>
      <c r="R366" s="6"/>
      <c r="S366" s="6"/>
      <c r="T366" s="6"/>
      <c r="U366" s="6"/>
      <c r="V366" s="6"/>
      <c r="W366" s="6"/>
      <c r="X366" s="6"/>
      <c r="Y366" s="6"/>
      <c r="Z366" s="6"/>
    </row>
    <row r="367" spans="1:26" ht="15.75" customHeight="1">
      <c r="A367" s="6"/>
      <c r="B367" s="6"/>
      <c r="C367" s="17"/>
      <c r="D367" s="2"/>
      <c r="E367" s="4"/>
      <c r="F367" s="4"/>
      <c r="G367" s="4"/>
      <c r="H367" s="6"/>
      <c r="I367" s="4"/>
      <c r="J367" s="4"/>
      <c r="K367" s="4"/>
      <c r="L367" s="6"/>
      <c r="M367" s="6"/>
      <c r="N367" s="6"/>
      <c r="O367" s="6"/>
      <c r="P367" s="6"/>
      <c r="Q367" s="6"/>
      <c r="R367" s="6"/>
      <c r="S367" s="6"/>
      <c r="T367" s="6"/>
      <c r="U367" s="6"/>
      <c r="V367" s="6"/>
      <c r="W367" s="6"/>
      <c r="X367" s="6"/>
      <c r="Y367" s="6"/>
      <c r="Z367" s="6"/>
    </row>
    <row r="368" spans="1:26" ht="15.75" customHeight="1">
      <c r="A368" s="6"/>
      <c r="B368" s="6"/>
      <c r="C368" s="17"/>
      <c r="D368" s="2"/>
      <c r="E368" s="4"/>
      <c r="F368" s="4"/>
      <c r="G368" s="4"/>
      <c r="H368" s="6"/>
      <c r="I368" s="4"/>
      <c r="J368" s="4"/>
      <c r="K368" s="4"/>
      <c r="L368" s="6"/>
      <c r="M368" s="6"/>
      <c r="N368" s="6"/>
      <c r="O368" s="6"/>
      <c r="P368" s="6"/>
      <c r="Q368" s="6"/>
      <c r="R368" s="6"/>
      <c r="S368" s="6"/>
      <c r="T368" s="6"/>
      <c r="U368" s="6"/>
      <c r="V368" s="6"/>
      <c r="W368" s="6"/>
      <c r="X368" s="6"/>
      <c r="Y368" s="6"/>
      <c r="Z368" s="6"/>
    </row>
    <row r="369" spans="1:26" ht="15.75" customHeight="1">
      <c r="A369" s="6"/>
      <c r="B369" s="6"/>
      <c r="C369" s="17"/>
      <c r="D369" s="2"/>
      <c r="E369" s="4"/>
      <c r="F369" s="4"/>
      <c r="G369" s="4"/>
      <c r="H369" s="6"/>
      <c r="I369" s="4"/>
      <c r="J369" s="4"/>
      <c r="K369" s="4"/>
      <c r="L369" s="6"/>
      <c r="M369" s="6"/>
      <c r="N369" s="6"/>
      <c r="O369" s="6"/>
      <c r="P369" s="6"/>
      <c r="Q369" s="6"/>
      <c r="R369" s="6"/>
      <c r="S369" s="6"/>
      <c r="T369" s="6"/>
      <c r="U369" s="6"/>
      <c r="V369" s="6"/>
      <c r="W369" s="6"/>
      <c r="X369" s="6"/>
      <c r="Y369" s="6"/>
      <c r="Z369" s="6"/>
    </row>
    <row r="370" spans="1:26" ht="15.75" customHeight="1">
      <c r="A370" s="6"/>
      <c r="B370" s="6"/>
      <c r="C370" s="17"/>
      <c r="D370" s="2"/>
      <c r="E370" s="4"/>
      <c r="F370" s="4"/>
      <c r="G370" s="4"/>
      <c r="H370" s="6"/>
      <c r="I370" s="4"/>
      <c r="J370" s="4"/>
      <c r="K370" s="4"/>
      <c r="L370" s="6"/>
      <c r="M370" s="6"/>
      <c r="N370" s="6"/>
      <c r="O370" s="6"/>
      <c r="P370" s="6"/>
      <c r="Q370" s="6"/>
      <c r="R370" s="6"/>
      <c r="S370" s="6"/>
      <c r="T370" s="6"/>
      <c r="U370" s="6"/>
      <c r="V370" s="6"/>
      <c r="W370" s="6"/>
      <c r="X370" s="6"/>
      <c r="Y370" s="6"/>
      <c r="Z370" s="6"/>
    </row>
    <row r="371" spans="1:26" ht="15.75" customHeight="1">
      <c r="A371" s="6"/>
      <c r="B371" s="6"/>
      <c r="C371" s="17"/>
      <c r="D371" s="2"/>
      <c r="E371" s="4"/>
      <c r="F371" s="4"/>
      <c r="G371" s="4"/>
      <c r="H371" s="6"/>
      <c r="I371" s="4"/>
      <c r="J371" s="4"/>
      <c r="K371" s="4"/>
      <c r="L371" s="6"/>
      <c r="M371" s="6"/>
      <c r="N371" s="6"/>
      <c r="O371" s="6"/>
      <c r="P371" s="6"/>
      <c r="Q371" s="6"/>
      <c r="R371" s="6"/>
      <c r="S371" s="6"/>
      <c r="T371" s="6"/>
      <c r="U371" s="6"/>
      <c r="V371" s="6"/>
      <c r="W371" s="6"/>
      <c r="X371" s="6"/>
      <c r="Y371" s="6"/>
      <c r="Z371" s="6"/>
    </row>
    <row r="372" spans="1:26" ht="15.75" customHeight="1">
      <c r="A372" s="6"/>
      <c r="B372" s="6"/>
      <c r="C372" s="17"/>
      <c r="D372" s="2"/>
      <c r="E372" s="4"/>
      <c r="F372" s="4"/>
      <c r="G372" s="4"/>
      <c r="H372" s="6"/>
      <c r="I372" s="4"/>
      <c r="J372" s="4"/>
      <c r="K372" s="4"/>
      <c r="L372" s="6"/>
      <c r="M372" s="6"/>
      <c r="N372" s="6"/>
      <c r="O372" s="6"/>
      <c r="P372" s="6"/>
      <c r="Q372" s="6"/>
      <c r="R372" s="6"/>
      <c r="S372" s="6"/>
      <c r="T372" s="6"/>
      <c r="U372" s="6"/>
      <c r="V372" s="6"/>
      <c r="W372" s="6"/>
      <c r="X372" s="6"/>
      <c r="Y372" s="6"/>
      <c r="Z372" s="6"/>
    </row>
    <row r="373" spans="1:26" ht="15.75" customHeight="1">
      <c r="A373" s="6"/>
      <c r="B373" s="6"/>
      <c r="C373" s="17"/>
      <c r="D373" s="2"/>
      <c r="E373" s="4"/>
      <c r="F373" s="4"/>
      <c r="G373" s="4"/>
      <c r="H373" s="6"/>
      <c r="I373" s="4"/>
      <c r="J373" s="4"/>
      <c r="K373" s="4"/>
      <c r="L373" s="6"/>
      <c r="M373" s="6"/>
      <c r="N373" s="6"/>
      <c r="O373" s="6"/>
      <c r="P373" s="6"/>
      <c r="Q373" s="6"/>
      <c r="R373" s="6"/>
      <c r="S373" s="6"/>
      <c r="T373" s="6"/>
      <c r="U373" s="6"/>
      <c r="V373" s="6"/>
      <c r="W373" s="6"/>
      <c r="X373" s="6"/>
      <c r="Y373" s="6"/>
      <c r="Z373" s="6"/>
    </row>
    <row r="374" spans="1:26" ht="15.75" customHeight="1">
      <c r="A374" s="6"/>
      <c r="B374" s="6"/>
      <c r="C374" s="17"/>
      <c r="D374" s="2"/>
      <c r="E374" s="4"/>
      <c r="F374" s="4"/>
      <c r="G374" s="4"/>
      <c r="H374" s="6"/>
      <c r="I374" s="4"/>
      <c r="J374" s="4"/>
      <c r="K374" s="4"/>
      <c r="L374" s="6"/>
      <c r="M374" s="6"/>
      <c r="N374" s="6"/>
      <c r="O374" s="6"/>
      <c r="P374" s="6"/>
      <c r="Q374" s="6"/>
      <c r="R374" s="6"/>
      <c r="S374" s="6"/>
      <c r="T374" s="6"/>
      <c r="U374" s="6"/>
      <c r="V374" s="6"/>
      <c r="W374" s="6"/>
      <c r="X374" s="6"/>
      <c r="Y374" s="6"/>
      <c r="Z374" s="6"/>
    </row>
    <row r="375" spans="1:26" ht="15.75" customHeight="1">
      <c r="A375" s="6"/>
      <c r="B375" s="6"/>
      <c r="C375" s="17"/>
      <c r="D375" s="2"/>
      <c r="E375" s="4"/>
      <c r="F375" s="4"/>
      <c r="G375" s="4"/>
      <c r="H375" s="6"/>
      <c r="I375" s="4"/>
      <c r="J375" s="4"/>
      <c r="K375" s="4"/>
      <c r="L375" s="6"/>
      <c r="M375" s="6"/>
      <c r="N375" s="6"/>
      <c r="O375" s="6"/>
      <c r="P375" s="6"/>
      <c r="Q375" s="6"/>
      <c r="R375" s="6"/>
      <c r="S375" s="6"/>
      <c r="T375" s="6"/>
      <c r="U375" s="6"/>
      <c r="V375" s="6"/>
      <c r="W375" s="6"/>
      <c r="X375" s="6"/>
      <c r="Y375" s="6"/>
      <c r="Z375" s="6"/>
    </row>
    <row r="376" spans="1:26" ht="15.75" customHeight="1">
      <c r="A376" s="6"/>
      <c r="B376" s="6"/>
      <c r="C376" s="17"/>
      <c r="D376" s="2"/>
      <c r="E376" s="4"/>
      <c r="F376" s="4"/>
      <c r="G376" s="4"/>
      <c r="H376" s="6"/>
      <c r="I376" s="4"/>
      <c r="J376" s="4"/>
      <c r="K376" s="4"/>
      <c r="L376" s="6"/>
      <c r="M376" s="6"/>
      <c r="N376" s="6"/>
      <c r="O376" s="6"/>
      <c r="P376" s="6"/>
      <c r="Q376" s="6"/>
      <c r="R376" s="6"/>
      <c r="S376" s="6"/>
      <c r="T376" s="6"/>
      <c r="U376" s="6"/>
      <c r="V376" s="6"/>
      <c r="W376" s="6"/>
      <c r="X376" s="6"/>
      <c r="Y376" s="6"/>
      <c r="Z376" s="6"/>
    </row>
    <row r="377" spans="1:26" ht="15.75" customHeight="1">
      <c r="A377" s="6"/>
      <c r="B377" s="6"/>
      <c r="C377" s="17"/>
      <c r="D377" s="2"/>
      <c r="E377" s="4"/>
      <c r="F377" s="4"/>
      <c r="G377" s="4"/>
      <c r="H377" s="6"/>
      <c r="I377" s="4"/>
      <c r="J377" s="4"/>
      <c r="K377" s="4"/>
      <c r="L377" s="6"/>
      <c r="M377" s="6"/>
      <c r="N377" s="6"/>
      <c r="O377" s="6"/>
      <c r="P377" s="6"/>
      <c r="Q377" s="6"/>
      <c r="R377" s="6"/>
      <c r="S377" s="6"/>
      <c r="T377" s="6"/>
      <c r="U377" s="6"/>
      <c r="V377" s="6"/>
      <c r="W377" s="6"/>
      <c r="X377" s="6"/>
      <c r="Y377" s="6"/>
      <c r="Z377" s="6"/>
    </row>
    <row r="378" spans="1:26" ht="15.75" customHeight="1">
      <c r="A378" s="6"/>
      <c r="B378" s="6"/>
      <c r="C378" s="17"/>
      <c r="D378" s="2"/>
      <c r="E378" s="4"/>
      <c r="F378" s="4"/>
      <c r="G378" s="4"/>
      <c r="H378" s="6"/>
      <c r="I378" s="4"/>
      <c r="J378" s="4"/>
      <c r="K378" s="4"/>
      <c r="L378" s="6"/>
      <c r="M378" s="6"/>
      <c r="N378" s="6"/>
      <c r="O378" s="6"/>
      <c r="P378" s="6"/>
      <c r="Q378" s="6"/>
      <c r="R378" s="6"/>
      <c r="S378" s="6"/>
      <c r="T378" s="6"/>
      <c r="U378" s="6"/>
      <c r="V378" s="6"/>
      <c r="W378" s="6"/>
      <c r="X378" s="6"/>
      <c r="Y378" s="6"/>
      <c r="Z378" s="6"/>
    </row>
    <row r="379" spans="1:26" ht="15.75" customHeight="1"/>
    <row r="380" spans="1:26" ht="15.75" customHeight="1"/>
    <row r="381" spans="1:26" ht="15.75" customHeight="1"/>
    <row r="382" spans="1:26" ht="15.75" customHeight="1"/>
    <row r="383" spans="1:26" ht="15.75" customHeight="1"/>
    <row r="384" spans="1:26"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C1"/>
    <mergeCell ref="A3:B3"/>
  </mergeCells>
  <dataValidations count="1">
    <dataValidation type="list" allowBlank="1" showErrorMessage="1" sqref="C25 C46 C61 C75 C113">
      <formula1>noap</formula1>
    </dataValidation>
  </dataValidations>
  <pageMargins left="0.75" right="0.75" top="1" bottom="1"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tabSelected="1" workbookViewId="0">
      <selection activeCell="B10" sqref="B10"/>
    </sheetView>
  </sheetViews>
  <sheetFormatPr baseColWidth="10" defaultColWidth="14.42578125" defaultRowHeight="15" customHeight="1"/>
  <cols>
    <col min="1" max="1" width="4.7109375" customWidth="1"/>
    <col min="2" max="2" width="51.42578125" customWidth="1"/>
    <col min="3" max="3" width="2.28515625" customWidth="1"/>
    <col min="4" max="4" width="15.85546875" customWidth="1"/>
    <col min="5" max="6" width="2.28515625" customWidth="1"/>
    <col min="7" max="7" width="15.85546875" customWidth="1"/>
    <col min="8" max="8" width="2.28515625" customWidth="1"/>
    <col min="9" max="9" width="15.85546875" customWidth="1"/>
    <col min="10" max="10" width="2.28515625" customWidth="1"/>
    <col min="11" max="11" width="15.85546875" customWidth="1"/>
    <col min="12" max="12" width="4.7109375" customWidth="1"/>
    <col min="13" max="17" width="11.42578125" customWidth="1"/>
    <col min="18" max="18" width="4.7109375" hidden="1" customWidth="1"/>
    <col min="19" max="21" width="19.42578125" hidden="1" customWidth="1"/>
    <col min="22" max="22" width="4.7109375" hidden="1" customWidth="1"/>
    <col min="23" max="26" width="10.7109375" customWidth="1"/>
  </cols>
  <sheetData>
    <row r="1" spans="1:26" ht="12.75" customHeight="1">
      <c r="A1" s="89"/>
      <c r="B1" s="90"/>
      <c r="C1" s="91"/>
      <c r="D1" s="92"/>
      <c r="E1" s="91"/>
      <c r="F1" s="91"/>
      <c r="G1" s="92"/>
      <c r="H1" s="91"/>
      <c r="I1" s="92"/>
      <c r="J1" s="91"/>
      <c r="K1" s="92"/>
      <c r="L1" s="93"/>
      <c r="M1" s="94"/>
      <c r="N1" s="94"/>
      <c r="O1" s="94"/>
      <c r="P1" s="94"/>
      <c r="Q1" s="94"/>
      <c r="R1" s="95"/>
      <c r="S1" s="96"/>
      <c r="T1" s="96"/>
      <c r="U1" s="96"/>
      <c r="V1" s="97"/>
      <c r="W1" s="94"/>
      <c r="X1" s="94"/>
      <c r="Y1" s="94"/>
      <c r="Z1" s="94"/>
    </row>
    <row r="2" spans="1:26" ht="20.25" customHeight="1">
      <c r="A2" s="98"/>
      <c r="B2" s="156" t="s">
        <v>543</v>
      </c>
      <c r="C2" s="147"/>
      <c r="D2" s="147"/>
      <c r="E2" s="147"/>
      <c r="F2" s="147"/>
      <c r="G2" s="147"/>
      <c r="H2" s="147"/>
      <c r="I2" s="147"/>
      <c r="J2" s="147"/>
      <c r="K2" s="148"/>
      <c r="L2" s="99"/>
      <c r="M2" s="100"/>
      <c r="N2" s="100"/>
      <c r="O2" s="100"/>
      <c r="P2" s="100"/>
      <c r="Q2" s="100"/>
      <c r="R2" s="157" t="s">
        <v>544</v>
      </c>
      <c r="S2" s="147"/>
      <c r="T2" s="147"/>
      <c r="U2" s="147"/>
      <c r="V2" s="158"/>
      <c r="W2" s="94"/>
      <c r="X2" s="94"/>
      <c r="Y2" s="94"/>
      <c r="Z2" s="94"/>
    </row>
    <row r="3" spans="1:26" ht="22.5" customHeight="1">
      <c r="A3" s="98"/>
      <c r="B3" s="159" t="s">
        <v>8</v>
      </c>
      <c r="C3" s="147"/>
      <c r="D3" s="147"/>
      <c r="E3" s="147"/>
      <c r="F3" s="147"/>
      <c r="G3" s="147"/>
      <c r="H3" s="147"/>
      <c r="I3" s="147"/>
      <c r="J3" s="147"/>
      <c r="K3" s="148"/>
      <c r="L3" s="99"/>
      <c r="M3" s="101"/>
      <c r="N3" s="101"/>
      <c r="O3" s="101"/>
      <c r="P3" s="101"/>
      <c r="Q3" s="101"/>
      <c r="R3" s="102"/>
      <c r="S3" s="160" t="s">
        <v>545</v>
      </c>
      <c r="T3" s="147"/>
      <c r="U3" s="148"/>
      <c r="V3" s="103"/>
      <c r="W3" s="94"/>
      <c r="X3" s="94"/>
      <c r="Y3" s="94"/>
      <c r="Z3" s="94"/>
    </row>
    <row r="4" spans="1:26" ht="12.75" customHeight="1">
      <c r="A4" s="104"/>
      <c r="B4" s="105"/>
      <c r="C4" s="105"/>
      <c r="D4" s="105"/>
      <c r="E4" s="106"/>
      <c r="F4" s="106"/>
      <c r="G4" s="106"/>
      <c r="H4" s="106"/>
      <c r="I4" s="106"/>
      <c r="J4" s="106"/>
      <c r="K4" s="106"/>
      <c r="L4" s="107"/>
      <c r="M4" s="108"/>
      <c r="N4" s="108"/>
      <c r="O4" s="108"/>
      <c r="P4" s="108"/>
      <c r="Q4" s="108"/>
      <c r="R4" s="109"/>
      <c r="S4" s="160"/>
      <c r="T4" s="147"/>
      <c r="U4" s="148"/>
      <c r="V4" s="110"/>
      <c r="W4" s="94"/>
      <c r="X4" s="94"/>
      <c r="Y4" s="94"/>
      <c r="Z4" s="94"/>
    </row>
    <row r="5" spans="1:26" ht="15.75" customHeight="1">
      <c r="A5" s="111"/>
      <c r="B5" s="112"/>
      <c r="C5" s="112"/>
      <c r="D5" s="113"/>
      <c r="E5" s="114"/>
      <c r="F5" s="114"/>
      <c r="G5" s="114"/>
      <c r="H5" s="114"/>
      <c r="I5" s="114"/>
      <c r="J5" s="114"/>
      <c r="K5" s="114"/>
      <c r="L5" s="115"/>
      <c r="M5" s="101"/>
      <c r="N5" s="101"/>
      <c r="O5" s="101"/>
      <c r="P5" s="101"/>
      <c r="Q5" s="101"/>
      <c r="R5" s="102"/>
      <c r="S5" s="116" t="s">
        <v>546</v>
      </c>
      <c r="T5" s="116" t="s">
        <v>547</v>
      </c>
      <c r="U5" s="116" t="s">
        <v>548</v>
      </c>
      <c r="V5" s="103"/>
      <c r="W5" s="94"/>
      <c r="X5" s="94"/>
      <c r="Y5" s="94"/>
      <c r="Z5" s="94"/>
    </row>
    <row r="6" spans="1:26" ht="12.75" customHeight="1">
      <c r="A6" s="117"/>
      <c r="B6" s="114"/>
      <c r="C6" s="118"/>
      <c r="D6" s="119"/>
      <c r="E6" s="120"/>
      <c r="F6" s="114"/>
      <c r="G6" s="114"/>
      <c r="H6" s="114"/>
      <c r="I6" s="114"/>
      <c r="J6" s="114"/>
      <c r="K6" s="114"/>
      <c r="L6" s="121"/>
      <c r="M6" s="108"/>
      <c r="N6" s="108"/>
      <c r="O6" s="108"/>
      <c r="P6" s="108"/>
      <c r="Q6" s="108"/>
      <c r="R6" s="109"/>
      <c r="S6" s="122"/>
      <c r="T6" s="122"/>
      <c r="U6" s="122"/>
      <c r="V6" s="110"/>
      <c r="W6" s="94"/>
      <c r="X6" s="94"/>
      <c r="Y6" s="94"/>
      <c r="Z6" s="94"/>
    </row>
    <row r="7" spans="1:26" ht="12.75" customHeight="1">
      <c r="A7" s="111"/>
      <c r="B7" s="123"/>
      <c r="C7" s="117"/>
      <c r="D7" s="124" t="s">
        <v>549</v>
      </c>
      <c r="E7" s="121"/>
      <c r="F7" s="114"/>
      <c r="G7" s="124" t="s">
        <v>546</v>
      </c>
      <c r="H7" s="114"/>
      <c r="I7" s="124" t="s">
        <v>547</v>
      </c>
      <c r="J7" s="114"/>
      <c r="K7" s="124" t="s">
        <v>550</v>
      </c>
      <c r="L7" s="115"/>
      <c r="M7" s="94"/>
      <c r="N7" s="94"/>
      <c r="O7" s="94"/>
      <c r="P7" s="94"/>
      <c r="Q7" s="94"/>
      <c r="R7" s="102"/>
      <c r="S7" s="125">
        <f>'Por-tema'!E170</f>
        <v>100</v>
      </c>
      <c r="T7" s="125">
        <f>'Por-tema'!F170</f>
        <v>100</v>
      </c>
      <c r="U7" s="125">
        <f>'Por-tema'!G170</f>
        <v>100</v>
      </c>
      <c r="V7" s="103"/>
      <c r="W7" s="94"/>
      <c r="X7" s="94"/>
      <c r="Y7" s="94"/>
      <c r="Z7" s="94"/>
    </row>
    <row r="8" spans="1:26" ht="12.75" customHeight="1">
      <c r="A8" s="111"/>
      <c r="B8" s="123"/>
      <c r="C8" s="117"/>
      <c r="D8" s="114"/>
      <c r="E8" s="121"/>
      <c r="F8" s="114"/>
      <c r="G8" s="114"/>
      <c r="H8" s="114"/>
      <c r="I8" s="114"/>
      <c r="J8" s="114"/>
      <c r="K8" s="114"/>
      <c r="L8" s="115"/>
      <c r="M8" s="94"/>
      <c r="N8" s="94"/>
      <c r="O8" s="94"/>
      <c r="P8" s="94"/>
      <c r="Q8" s="94"/>
      <c r="R8" s="102"/>
      <c r="S8" s="125">
        <f>'Por-tema'!E171</f>
        <v>100</v>
      </c>
      <c r="T8" s="125">
        <f>'Por-tema'!F171</f>
        <v>100</v>
      </c>
      <c r="U8" s="125">
        <f>'Por-tema'!G171</f>
        <v>83.333333333333329</v>
      </c>
      <c r="V8" s="103"/>
      <c r="W8" s="94"/>
      <c r="X8" s="94"/>
      <c r="Y8" s="94"/>
      <c r="Z8" s="94"/>
    </row>
    <row r="9" spans="1:26" ht="12.75" customHeight="1">
      <c r="A9" s="111"/>
      <c r="B9" s="123"/>
      <c r="C9" s="126"/>
      <c r="D9" s="123"/>
      <c r="E9" s="115"/>
      <c r="F9" s="123"/>
      <c r="G9" s="127"/>
      <c r="H9" s="123"/>
      <c r="I9" s="127"/>
      <c r="J9" s="123"/>
      <c r="K9" s="127"/>
      <c r="L9" s="115"/>
      <c r="M9" s="94"/>
      <c r="N9" s="94"/>
      <c r="O9" s="94"/>
      <c r="P9" s="94"/>
      <c r="Q9" s="94"/>
      <c r="R9" s="102"/>
      <c r="S9" s="125">
        <f>'Por-tema'!E172</f>
        <v>100</v>
      </c>
      <c r="T9" s="125">
        <f>'Por-tema'!F172</f>
        <v>100</v>
      </c>
      <c r="U9" s="125">
        <f>'Por-tema'!G172</f>
        <v>100</v>
      </c>
      <c r="V9" s="103"/>
      <c r="W9" s="94"/>
      <c r="X9" s="94"/>
      <c r="Y9" s="94"/>
      <c r="Z9" s="94"/>
    </row>
    <row r="10" spans="1:26" ht="12.75" customHeight="1">
      <c r="A10" s="111"/>
      <c r="B10" s="128" t="s">
        <v>551</v>
      </c>
      <c r="C10" s="126"/>
      <c r="D10" s="129">
        <f>'Por-tema'!C170</f>
        <v>100</v>
      </c>
      <c r="E10" s="115"/>
      <c r="F10" s="123"/>
      <c r="G10" s="127">
        <f>'Por-tema'!E170</f>
        <v>100</v>
      </c>
      <c r="H10" s="123"/>
      <c r="I10" s="127">
        <f>'Por-tema'!F170</f>
        <v>100</v>
      </c>
      <c r="J10" s="123"/>
      <c r="K10" s="127">
        <f>'Por-tema'!G170</f>
        <v>100</v>
      </c>
      <c r="L10" s="115"/>
      <c r="M10" s="94"/>
      <c r="N10" s="94"/>
      <c r="O10" s="94"/>
      <c r="P10" s="94"/>
      <c r="Q10" s="94"/>
      <c r="R10" s="102"/>
      <c r="S10" s="125">
        <f>'Por-tema'!E173</f>
        <v>100</v>
      </c>
      <c r="T10" s="125">
        <f>'Por-tema'!F173</f>
        <v>100</v>
      </c>
      <c r="U10" s="125">
        <f>'Por-tema'!G173</f>
        <v>100</v>
      </c>
      <c r="V10" s="103"/>
      <c r="W10" s="94"/>
      <c r="X10" s="94"/>
      <c r="Y10" s="94"/>
      <c r="Z10" s="94"/>
    </row>
    <row r="11" spans="1:26" ht="12.75" customHeight="1">
      <c r="A11" s="111"/>
      <c r="B11" s="128" t="s">
        <v>552</v>
      </c>
      <c r="C11" s="126"/>
      <c r="D11" s="129">
        <f>'Por-tema'!C171</f>
        <v>94.736842105263165</v>
      </c>
      <c r="E11" s="115"/>
      <c r="F11" s="123"/>
      <c r="G11" s="127">
        <f>'Por-tema'!E171</f>
        <v>100</v>
      </c>
      <c r="H11" s="123"/>
      <c r="I11" s="127">
        <f>'Por-tema'!F171</f>
        <v>100</v>
      </c>
      <c r="J11" s="123"/>
      <c r="K11" s="127">
        <f>'Por-tema'!G171</f>
        <v>83.333333333333329</v>
      </c>
      <c r="L11" s="115"/>
      <c r="M11" s="94"/>
      <c r="N11" s="94"/>
      <c r="O11" s="94"/>
      <c r="P11" s="94"/>
      <c r="Q11" s="94"/>
      <c r="R11" s="102"/>
      <c r="S11" s="125">
        <f>'Por-tema'!E174</f>
        <v>14.285714285714286</v>
      </c>
      <c r="T11" s="125">
        <f>'Por-tema'!F174</f>
        <v>100</v>
      </c>
      <c r="U11" s="125">
        <f>'Por-tema'!G174</f>
        <v>80</v>
      </c>
      <c r="V11" s="103"/>
      <c r="W11" s="94"/>
      <c r="X11" s="94"/>
      <c r="Y11" s="94"/>
      <c r="Z11" s="94"/>
    </row>
    <row r="12" spans="1:26" ht="12.75" customHeight="1">
      <c r="A12" s="111"/>
      <c r="B12" s="128" t="s">
        <v>553</v>
      </c>
      <c r="C12" s="126"/>
      <c r="D12" s="129">
        <f>'Por-tema'!C172</f>
        <v>100</v>
      </c>
      <c r="E12" s="115"/>
      <c r="F12" s="123"/>
      <c r="G12" s="127">
        <f>'Por-tema'!E172</f>
        <v>100</v>
      </c>
      <c r="H12" s="123"/>
      <c r="I12" s="127">
        <f>'Por-tema'!F172</f>
        <v>100</v>
      </c>
      <c r="J12" s="123"/>
      <c r="K12" s="127">
        <f>'Por-tema'!G172</f>
        <v>100</v>
      </c>
      <c r="L12" s="115"/>
      <c r="M12" s="94"/>
      <c r="N12" s="94"/>
      <c r="O12" s="94"/>
      <c r="P12" s="94"/>
      <c r="Q12" s="94"/>
      <c r="R12" s="102"/>
      <c r="S12" s="125">
        <f>'Por-tema'!E175</f>
        <v>66.666666666666671</v>
      </c>
      <c r="T12" s="125">
        <f>'Por-tema'!F175</f>
        <v>75</v>
      </c>
      <c r="U12" s="125">
        <f>'Por-tema'!G175</f>
        <v>100</v>
      </c>
      <c r="V12" s="103"/>
      <c r="W12" s="94"/>
      <c r="X12" s="94"/>
      <c r="Y12" s="94"/>
      <c r="Z12" s="94"/>
    </row>
    <row r="13" spans="1:26" ht="12.75" customHeight="1">
      <c r="A13" s="111"/>
      <c r="B13" s="128" t="s">
        <v>554</v>
      </c>
      <c r="C13" s="126"/>
      <c r="D13" s="129">
        <f>'Por-tema'!C173</f>
        <v>100</v>
      </c>
      <c r="E13" s="115"/>
      <c r="F13" s="123"/>
      <c r="G13" s="127">
        <f>'Por-tema'!E173</f>
        <v>100</v>
      </c>
      <c r="H13" s="123"/>
      <c r="I13" s="127">
        <f>'Por-tema'!F173</f>
        <v>100</v>
      </c>
      <c r="J13" s="123"/>
      <c r="K13" s="127">
        <f>'Por-tema'!G173</f>
        <v>100</v>
      </c>
      <c r="L13" s="115"/>
      <c r="M13" s="94"/>
      <c r="N13" s="94"/>
      <c r="O13" s="94"/>
      <c r="P13" s="94"/>
      <c r="Q13" s="94"/>
      <c r="R13" s="102"/>
      <c r="S13" s="125">
        <f>'Por-tema'!E176</f>
        <v>100</v>
      </c>
      <c r="T13" s="125">
        <f>'Por-tema'!F176</f>
        <v>100</v>
      </c>
      <c r="U13" s="125">
        <f>'Por-tema'!G176</f>
        <v>75</v>
      </c>
      <c r="V13" s="103"/>
      <c r="W13" s="94"/>
      <c r="X13" s="94"/>
      <c r="Y13" s="94"/>
      <c r="Z13" s="94"/>
    </row>
    <row r="14" spans="1:26" ht="12.75" customHeight="1">
      <c r="A14" s="111"/>
      <c r="B14" s="128" t="s">
        <v>555</v>
      </c>
      <c r="C14" s="126"/>
      <c r="D14" s="129">
        <f>'Por-tema'!C174</f>
        <v>56.25</v>
      </c>
      <c r="E14" s="115"/>
      <c r="F14" s="123"/>
      <c r="G14" s="127">
        <f>'Por-tema'!E174</f>
        <v>14.285714285714286</v>
      </c>
      <c r="H14" s="123"/>
      <c r="I14" s="127">
        <f>'Por-tema'!F174</f>
        <v>100</v>
      </c>
      <c r="J14" s="123"/>
      <c r="K14" s="127">
        <f>'Por-tema'!G174</f>
        <v>80</v>
      </c>
      <c r="L14" s="115"/>
      <c r="M14" s="94"/>
      <c r="N14" s="94"/>
      <c r="O14" s="94"/>
      <c r="P14" s="94"/>
      <c r="Q14" s="94"/>
      <c r="R14" s="102"/>
      <c r="S14" s="125"/>
      <c r="T14" s="125"/>
      <c r="U14" s="125"/>
      <c r="V14" s="103"/>
      <c r="W14" s="94"/>
      <c r="X14" s="94"/>
      <c r="Y14" s="94"/>
      <c r="Z14" s="94"/>
    </row>
    <row r="15" spans="1:26" ht="12.75" customHeight="1">
      <c r="A15" s="111"/>
      <c r="B15" s="128" t="s">
        <v>556</v>
      </c>
      <c r="C15" s="126"/>
      <c r="D15" s="129">
        <f>'Por-tema'!C175</f>
        <v>76.92307692307692</v>
      </c>
      <c r="E15" s="115"/>
      <c r="F15" s="123"/>
      <c r="G15" s="127">
        <f>'Por-tema'!E175</f>
        <v>66.666666666666671</v>
      </c>
      <c r="H15" s="123"/>
      <c r="I15" s="127">
        <f>'Por-tema'!F175</f>
        <v>75</v>
      </c>
      <c r="J15" s="123"/>
      <c r="K15" s="127">
        <f>'Por-tema'!G175</f>
        <v>100</v>
      </c>
      <c r="L15" s="115"/>
      <c r="M15" s="94"/>
      <c r="N15" s="94"/>
      <c r="O15" s="94"/>
      <c r="P15" s="94"/>
      <c r="Q15" s="94"/>
      <c r="R15" s="102"/>
      <c r="S15" s="130">
        <f>'Por-tema'!E178</f>
        <v>80.952380952380949</v>
      </c>
      <c r="T15" s="130">
        <f>'Por-tema'!F178</f>
        <v>96.774193548387103</v>
      </c>
      <c r="U15" s="130">
        <f>'Por-tema'!G178</f>
        <v>89.285714285714292</v>
      </c>
      <c r="V15" s="103"/>
      <c r="W15" s="94"/>
      <c r="X15" s="94"/>
      <c r="Y15" s="94"/>
      <c r="Z15" s="94"/>
    </row>
    <row r="16" spans="1:26" ht="12.75" customHeight="1">
      <c r="A16" s="111"/>
      <c r="B16" s="128" t="s">
        <v>557</v>
      </c>
      <c r="C16" s="126"/>
      <c r="D16" s="129">
        <f>'Por-tema'!C176</f>
        <v>92.307692307692307</v>
      </c>
      <c r="E16" s="115"/>
      <c r="F16" s="123"/>
      <c r="G16" s="127">
        <f>'Por-tema'!E176</f>
        <v>100</v>
      </c>
      <c r="H16" s="123"/>
      <c r="I16" s="127">
        <f>'Por-tema'!F176</f>
        <v>100</v>
      </c>
      <c r="J16" s="123"/>
      <c r="K16" s="127">
        <f>'Por-tema'!G176</f>
        <v>75</v>
      </c>
      <c r="L16" s="115"/>
      <c r="M16" s="94"/>
      <c r="N16" s="94"/>
      <c r="O16" s="94"/>
      <c r="P16" s="94"/>
      <c r="Q16" s="94"/>
      <c r="R16" s="131"/>
      <c r="S16" s="132"/>
      <c r="T16" s="132"/>
      <c r="U16" s="132"/>
      <c r="V16" s="133"/>
      <c r="W16" s="94"/>
      <c r="X16" s="94"/>
      <c r="Y16" s="94"/>
      <c r="Z16" s="94"/>
    </row>
    <row r="17" spans="1:26" ht="12.75" customHeight="1">
      <c r="A17" s="111"/>
      <c r="B17" s="128"/>
      <c r="C17" s="126"/>
      <c r="D17" s="129"/>
      <c r="E17" s="115"/>
      <c r="F17" s="123"/>
      <c r="G17" s="127"/>
      <c r="H17" s="123"/>
      <c r="I17" s="127"/>
      <c r="J17" s="123"/>
      <c r="K17" s="127"/>
      <c r="L17" s="115"/>
      <c r="M17" s="94"/>
      <c r="N17" s="94"/>
      <c r="O17" s="94"/>
      <c r="P17" s="94"/>
      <c r="Q17" s="94"/>
      <c r="R17" s="94"/>
      <c r="S17" s="94"/>
      <c r="T17" s="94"/>
      <c r="U17" s="94"/>
      <c r="V17" s="94"/>
      <c r="W17" s="94"/>
      <c r="X17" s="94"/>
      <c r="Y17" s="94"/>
      <c r="Z17" s="94"/>
    </row>
    <row r="18" spans="1:26" ht="12.75" customHeight="1">
      <c r="A18" s="111"/>
      <c r="B18" s="134" t="s">
        <v>558</v>
      </c>
      <c r="C18" s="126"/>
      <c r="D18" s="135">
        <f>'Por-tema'!C178</f>
        <v>88.118811881188122</v>
      </c>
      <c r="E18" s="115"/>
      <c r="F18" s="123"/>
      <c r="G18" s="136">
        <f>'Por-tema'!E178</f>
        <v>80.952380952380949</v>
      </c>
      <c r="H18" s="123"/>
      <c r="I18" s="136">
        <f>'Por-tema'!F178</f>
        <v>96.774193548387103</v>
      </c>
      <c r="J18" s="123"/>
      <c r="K18" s="136">
        <f>'Por-tema'!G178</f>
        <v>89.285714285714292</v>
      </c>
      <c r="L18" s="115"/>
      <c r="M18" s="94"/>
      <c r="N18" s="94"/>
      <c r="O18" s="94"/>
      <c r="P18" s="94"/>
      <c r="Q18" s="94"/>
      <c r="R18" s="94"/>
      <c r="S18" s="94"/>
      <c r="T18" s="94"/>
      <c r="U18" s="94"/>
      <c r="V18" s="94"/>
      <c r="W18" s="94"/>
      <c r="X18" s="94"/>
      <c r="Y18" s="94"/>
      <c r="Z18" s="94"/>
    </row>
    <row r="19" spans="1:26" ht="12.75" customHeight="1">
      <c r="A19" s="111"/>
      <c r="B19" s="123"/>
      <c r="C19" s="137"/>
      <c r="D19" s="138"/>
      <c r="E19" s="139"/>
      <c r="F19" s="123"/>
      <c r="G19" s="127"/>
      <c r="H19" s="123"/>
      <c r="I19" s="127"/>
      <c r="J19" s="123"/>
      <c r="K19" s="127"/>
      <c r="L19" s="115"/>
      <c r="M19" s="94"/>
      <c r="N19" s="94"/>
      <c r="O19" s="94"/>
      <c r="P19" s="94"/>
      <c r="Q19" s="94"/>
      <c r="R19" s="94"/>
      <c r="S19" s="94"/>
      <c r="T19" s="94"/>
      <c r="U19" s="94"/>
      <c r="V19" s="94"/>
      <c r="W19" s="94"/>
      <c r="X19" s="94"/>
      <c r="Y19" s="94"/>
      <c r="Z19" s="94"/>
    </row>
    <row r="20" spans="1:26" ht="12.75" customHeight="1">
      <c r="A20" s="140"/>
      <c r="B20" s="141"/>
      <c r="C20" s="141"/>
      <c r="D20" s="141"/>
      <c r="E20" s="141"/>
      <c r="F20" s="141"/>
      <c r="G20" s="141"/>
      <c r="H20" s="141"/>
      <c r="I20" s="141"/>
      <c r="J20" s="141"/>
      <c r="K20" s="141"/>
      <c r="L20" s="142"/>
      <c r="M20" s="94"/>
      <c r="N20" s="94"/>
      <c r="O20" s="94"/>
      <c r="P20" s="94"/>
      <c r="Q20" s="94"/>
      <c r="R20" s="94"/>
      <c r="S20" s="94"/>
      <c r="T20" s="94"/>
      <c r="U20" s="94"/>
      <c r="V20" s="94"/>
      <c r="W20" s="94"/>
      <c r="X20" s="94"/>
      <c r="Y20" s="94"/>
      <c r="Z20" s="94"/>
    </row>
    <row r="21" spans="1:26" ht="12.75" customHeight="1">
      <c r="A21" s="94"/>
      <c r="B21" s="94"/>
      <c r="C21" s="143"/>
      <c r="D21" s="94"/>
      <c r="E21" s="94"/>
      <c r="F21" s="94"/>
      <c r="G21" s="144"/>
      <c r="H21" s="94"/>
      <c r="I21" s="144"/>
      <c r="J21" s="94"/>
      <c r="K21" s="144"/>
      <c r="L21" s="94"/>
      <c r="M21" s="94"/>
      <c r="N21" s="94"/>
      <c r="O21" s="94"/>
      <c r="P21" s="94"/>
      <c r="Q21" s="94"/>
      <c r="R21" s="94"/>
      <c r="S21" s="94"/>
      <c r="T21" s="94"/>
      <c r="U21" s="94"/>
      <c r="V21" s="94"/>
      <c r="W21" s="94"/>
      <c r="X21" s="94"/>
      <c r="Y21" s="94"/>
      <c r="Z21" s="94"/>
    </row>
    <row r="22" spans="1:26" ht="12.75" customHeight="1">
      <c r="A22" s="94"/>
      <c r="B22" s="94"/>
      <c r="C22" s="143"/>
      <c r="D22" s="94"/>
      <c r="E22" s="94"/>
      <c r="F22" s="94"/>
      <c r="G22" s="144"/>
      <c r="H22" s="94"/>
      <c r="I22" s="144"/>
      <c r="J22" s="94"/>
      <c r="K22" s="144"/>
      <c r="L22" s="94"/>
      <c r="M22" s="94"/>
      <c r="N22" s="94"/>
      <c r="O22" s="94"/>
      <c r="P22" s="94"/>
      <c r="Q22" s="94"/>
      <c r="R22" s="94"/>
      <c r="S22" s="94"/>
      <c r="T22" s="94"/>
      <c r="U22" s="94"/>
      <c r="V22" s="94"/>
      <c r="W22" s="94"/>
      <c r="X22" s="94"/>
      <c r="Y22" s="94"/>
      <c r="Z22" s="94"/>
    </row>
    <row r="23" spans="1:26" ht="12.75" customHeight="1">
      <c r="A23" s="94"/>
      <c r="B23" s="94"/>
      <c r="C23" s="143"/>
      <c r="D23" s="94"/>
      <c r="E23" s="94"/>
      <c r="F23" s="94"/>
      <c r="G23" s="144"/>
      <c r="H23" s="94"/>
      <c r="I23" s="144"/>
      <c r="J23" s="94"/>
      <c r="K23" s="144"/>
      <c r="L23" s="94"/>
      <c r="M23" s="94"/>
      <c r="N23" s="94"/>
      <c r="O23" s="94"/>
      <c r="P23" s="94"/>
      <c r="Q23" s="94"/>
      <c r="R23" s="94"/>
      <c r="S23" s="94"/>
      <c r="T23" s="94"/>
      <c r="U23" s="94"/>
      <c r="V23" s="94"/>
      <c r="W23" s="94"/>
      <c r="X23" s="94"/>
      <c r="Y23" s="94"/>
      <c r="Z23" s="94"/>
    </row>
    <row r="24" spans="1:26" ht="12.75" customHeight="1">
      <c r="A24" s="94"/>
      <c r="B24" s="94"/>
      <c r="C24" s="143"/>
      <c r="D24" s="94"/>
      <c r="E24" s="94"/>
      <c r="F24" s="94"/>
      <c r="G24" s="144"/>
      <c r="H24" s="94"/>
      <c r="I24" s="144"/>
      <c r="J24" s="94"/>
      <c r="K24" s="144"/>
      <c r="L24" s="94"/>
      <c r="M24" s="94"/>
      <c r="N24" s="94"/>
      <c r="O24" s="94"/>
      <c r="P24" s="94"/>
      <c r="Q24" s="94"/>
      <c r="R24" s="94"/>
      <c r="S24" s="94"/>
      <c r="T24" s="94"/>
      <c r="U24" s="94"/>
      <c r="V24" s="94"/>
      <c r="W24" s="94"/>
      <c r="X24" s="94"/>
      <c r="Y24" s="94"/>
      <c r="Z24" s="94"/>
    </row>
    <row r="25" spans="1:26" ht="12.75" customHeight="1">
      <c r="A25" s="94"/>
      <c r="B25" s="94"/>
      <c r="C25" s="143"/>
      <c r="D25" s="94"/>
      <c r="E25" s="94"/>
      <c r="F25" s="94"/>
      <c r="G25" s="144"/>
      <c r="H25" s="94"/>
      <c r="I25" s="144"/>
      <c r="J25" s="94"/>
      <c r="K25" s="144"/>
      <c r="L25" s="94"/>
      <c r="M25" s="94"/>
      <c r="N25" s="94"/>
      <c r="O25" s="94"/>
      <c r="P25" s="94"/>
      <c r="Q25" s="94"/>
      <c r="R25" s="94"/>
      <c r="S25" s="94"/>
      <c r="T25" s="94"/>
      <c r="U25" s="94"/>
      <c r="V25" s="94"/>
      <c r="W25" s="94"/>
      <c r="X25" s="94"/>
      <c r="Y25" s="94"/>
      <c r="Z25" s="94"/>
    </row>
    <row r="26" spans="1:26" ht="12.75" customHeight="1">
      <c r="A26" s="94"/>
      <c r="B26" s="94"/>
      <c r="C26" s="143"/>
      <c r="D26" s="94"/>
      <c r="E26" s="94"/>
      <c r="F26" s="94"/>
      <c r="G26" s="144"/>
      <c r="H26" s="94"/>
      <c r="I26" s="144"/>
      <c r="J26" s="94"/>
      <c r="K26" s="144"/>
      <c r="L26" s="94"/>
      <c r="M26" s="94"/>
      <c r="N26" s="94"/>
      <c r="O26" s="94"/>
      <c r="P26" s="94"/>
      <c r="Q26" s="94"/>
      <c r="R26" s="94"/>
      <c r="S26" s="94"/>
      <c r="T26" s="94"/>
      <c r="U26" s="94"/>
      <c r="V26" s="94"/>
      <c r="W26" s="94"/>
      <c r="X26" s="94"/>
      <c r="Y26" s="94"/>
      <c r="Z26" s="94"/>
    </row>
    <row r="27" spans="1:26" ht="12.75" customHeight="1">
      <c r="A27" s="94"/>
      <c r="B27" s="94"/>
      <c r="C27" s="143"/>
      <c r="D27" s="94"/>
      <c r="E27" s="94"/>
      <c r="F27" s="94"/>
      <c r="G27" s="144"/>
      <c r="H27" s="94"/>
      <c r="I27" s="144"/>
      <c r="J27" s="94"/>
      <c r="K27" s="144"/>
      <c r="L27" s="94"/>
      <c r="M27" s="94"/>
      <c r="N27" s="94"/>
      <c r="O27" s="94"/>
      <c r="P27" s="94"/>
      <c r="Q27" s="94"/>
      <c r="R27" s="94"/>
      <c r="S27" s="94"/>
      <c r="T27" s="94"/>
      <c r="U27" s="94"/>
      <c r="V27" s="94"/>
      <c r="W27" s="94"/>
      <c r="X27" s="94"/>
      <c r="Y27" s="94"/>
      <c r="Z27" s="94"/>
    </row>
    <row r="28" spans="1:26" ht="12.75" customHeight="1">
      <c r="A28" s="94"/>
      <c r="B28" s="94"/>
      <c r="C28" s="143"/>
      <c r="D28" s="94"/>
      <c r="E28" s="94"/>
      <c r="F28" s="94"/>
      <c r="G28" s="144"/>
      <c r="H28" s="94"/>
      <c r="I28" s="144"/>
      <c r="J28" s="94"/>
      <c r="K28" s="144"/>
      <c r="L28" s="94"/>
      <c r="M28" s="94"/>
      <c r="N28" s="94"/>
      <c r="O28" s="94"/>
      <c r="P28" s="94"/>
      <c r="Q28" s="94"/>
      <c r="R28" s="94"/>
      <c r="S28" s="94"/>
      <c r="T28" s="94"/>
      <c r="U28" s="94"/>
      <c r="V28" s="94"/>
      <c r="W28" s="94"/>
      <c r="X28" s="94"/>
      <c r="Y28" s="94"/>
      <c r="Z28" s="94"/>
    </row>
    <row r="29" spans="1:26" ht="12.75" customHeight="1">
      <c r="A29" s="94"/>
      <c r="B29" s="94"/>
      <c r="C29" s="143"/>
      <c r="D29" s="94"/>
      <c r="E29" s="94"/>
      <c r="F29" s="94"/>
      <c r="G29" s="144"/>
      <c r="H29" s="94"/>
      <c r="I29" s="144"/>
      <c r="J29" s="94"/>
      <c r="K29" s="144"/>
      <c r="L29" s="94"/>
      <c r="M29" s="94"/>
      <c r="N29" s="94"/>
      <c r="O29" s="94"/>
      <c r="P29" s="94"/>
      <c r="Q29" s="94"/>
      <c r="R29" s="94"/>
      <c r="S29" s="94"/>
      <c r="T29" s="94"/>
      <c r="U29" s="94"/>
      <c r="V29" s="94"/>
      <c r="W29" s="94"/>
      <c r="X29" s="94"/>
      <c r="Y29" s="94"/>
      <c r="Z29" s="94"/>
    </row>
    <row r="30" spans="1:26" ht="12.75" customHeight="1">
      <c r="A30" s="94"/>
      <c r="B30" s="94"/>
      <c r="C30" s="143"/>
      <c r="D30" s="94"/>
      <c r="E30" s="94"/>
      <c r="F30" s="94"/>
      <c r="G30" s="144"/>
      <c r="H30" s="94"/>
      <c r="I30" s="144"/>
      <c r="J30" s="94"/>
      <c r="K30" s="144"/>
      <c r="L30" s="94"/>
      <c r="M30" s="94"/>
      <c r="N30" s="94"/>
      <c r="O30" s="94"/>
      <c r="P30" s="94"/>
      <c r="Q30" s="94"/>
      <c r="R30" s="94"/>
      <c r="S30" s="94"/>
      <c r="T30" s="94"/>
      <c r="U30" s="94"/>
      <c r="V30" s="94"/>
      <c r="W30" s="94"/>
      <c r="X30" s="94"/>
      <c r="Y30" s="94"/>
      <c r="Z30" s="94"/>
    </row>
    <row r="31" spans="1:26" ht="12.75" customHeight="1">
      <c r="A31" s="94"/>
      <c r="B31" s="94"/>
      <c r="C31" s="143"/>
      <c r="D31" s="94"/>
      <c r="E31" s="94"/>
      <c r="F31" s="94"/>
      <c r="G31" s="144"/>
      <c r="H31" s="94"/>
      <c r="I31" s="144"/>
      <c r="J31" s="94"/>
      <c r="K31" s="144"/>
      <c r="L31" s="94"/>
      <c r="M31" s="94"/>
      <c r="N31" s="94"/>
      <c r="O31" s="94"/>
      <c r="P31" s="94"/>
      <c r="Q31" s="94"/>
      <c r="R31" s="94"/>
      <c r="S31" s="94"/>
      <c r="T31" s="94"/>
      <c r="U31" s="94"/>
      <c r="V31" s="94"/>
      <c r="W31" s="94"/>
      <c r="X31" s="94"/>
      <c r="Y31" s="94"/>
      <c r="Z31" s="94"/>
    </row>
    <row r="32" spans="1:26" ht="12.75" customHeight="1">
      <c r="A32" s="94"/>
      <c r="B32" s="94"/>
      <c r="C32" s="143"/>
      <c r="D32" s="94"/>
      <c r="E32" s="94"/>
      <c r="F32" s="94"/>
      <c r="G32" s="144"/>
      <c r="H32" s="94"/>
      <c r="I32" s="144"/>
      <c r="J32" s="94"/>
      <c r="K32" s="144"/>
      <c r="L32" s="94"/>
      <c r="M32" s="94"/>
      <c r="N32" s="94"/>
      <c r="O32" s="94"/>
      <c r="P32" s="94"/>
      <c r="Q32" s="94"/>
      <c r="R32" s="94"/>
      <c r="S32" s="94"/>
      <c r="T32" s="94"/>
      <c r="U32" s="94"/>
      <c r="V32" s="94"/>
      <c r="W32" s="94"/>
      <c r="X32" s="94"/>
      <c r="Y32" s="94"/>
      <c r="Z32" s="94"/>
    </row>
    <row r="33" spans="1:26" ht="12.75" customHeight="1">
      <c r="A33" s="94"/>
      <c r="B33" s="94"/>
      <c r="C33" s="143"/>
      <c r="D33" s="94"/>
      <c r="E33" s="94"/>
      <c r="F33" s="94"/>
      <c r="G33" s="144"/>
      <c r="H33" s="94"/>
      <c r="I33" s="144"/>
      <c r="J33" s="94"/>
      <c r="K33" s="144"/>
      <c r="L33" s="94"/>
      <c r="M33" s="94"/>
      <c r="N33" s="94"/>
      <c r="O33" s="94"/>
      <c r="P33" s="94"/>
      <c r="Q33" s="94"/>
      <c r="R33" s="94"/>
      <c r="S33" s="94"/>
      <c r="T33" s="94"/>
      <c r="U33" s="94"/>
      <c r="V33" s="94"/>
      <c r="W33" s="94"/>
      <c r="X33" s="94"/>
      <c r="Y33" s="94"/>
      <c r="Z33" s="94"/>
    </row>
    <row r="34" spans="1:26" ht="12.75" customHeight="1">
      <c r="A34" s="94"/>
      <c r="B34" s="94"/>
      <c r="C34" s="143"/>
      <c r="D34" s="94"/>
      <c r="E34" s="94"/>
      <c r="F34" s="94"/>
      <c r="G34" s="144"/>
      <c r="H34" s="94"/>
      <c r="I34" s="144"/>
      <c r="J34" s="94"/>
      <c r="K34" s="144"/>
      <c r="L34" s="94"/>
      <c r="M34" s="94"/>
      <c r="N34" s="94"/>
      <c r="O34" s="94"/>
      <c r="P34" s="94"/>
      <c r="Q34" s="94"/>
      <c r="R34" s="94"/>
      <c r="S34" s="94"/>
      <c r="T34" s="94"/>
      <c r="U34" s="94"/>
      <c r="V34" s="94"/>
      <c r="W34" s="94"/>
      <c r="X34" s="94"/>
      <c r="Y34" s="94"/>
      <c r="Z34" s="94"/>
    </row>
    <row r="35" spans="1:26" ht="12.75" customHeight="1">
      <c r="A35" s="94"/>
      <c r="B35" s="94"/>
      <c r="C35" s="143"/>
      <c r="D35" s="94"/>
      <c r="E35" s="94"/>
      <c r="F35" s="94"/>
      <c r="G35" s="144"/>
      <c r="H35" s="94"/>
      <c r="I35" s="144"/>
      <c r="J35" s="94"/>
      <c r="K35" s="144"/>
      <c r="L35" s="94"/>
      <c r="M35" s="94"/>
      <c r="N35" s="94"/>
      <c r="O35" s="94"/>
      <c r="P35" s="94"/>
      <c r="Q35" s="94"/>
      <c r="R35" s="94"/>
      <c r="S35" s="94"/>
      <c r="T35" s="94"/>
      <c r="U35" s="94"/>
      <c r="V35" s="94"/>
      <c r="W35" s="94"/>
      <c r="X35" s="94"/>
      <c r="Y35" s="94"/>
      <c r="Z35" s="94"/>
    </row>
    <row r="36" spans="1:26" ht="12.75" customHeight="1">
      <c r="A36" s="94"/>
      <c r="B36" s="94"/>
      <c r="C36" s="143"/>
      <c r="D36" s="94"/>
      <c r="E36" s="94"/>
      <c r="F36" s="94"/>
      <c r="G36" s="144"/>
      <c r="H36" s="94"/>
      <c r="I36" s="144"/>
      <c r="J36" s="94"/>
      <c r="K36" s="144"/>
      <c r="L36" s="94"/>
      <c r="M36" s="94"/>
      <c r="N36" s="94"/>
      <c r="O36" s="94"/>
      <c r="P36" s="94"/>
      <c r="Q36" s="94"/>
      <c r="R36" s="94"/>
      <c r="S36" s="94"/>
      <c r="T36" s="94"/>
      <c r="U36" s="94"/>
      <c r="V36" s="94"/>
      <c r="W36" s="94"/>
      <c r="X36" s="94"/>
      <c r="Y36" s="94"/>
      <c r="Z36" s="94"/>
    </row>
    <row r="37" spans="1:26" ht="12.75" customHeight="1">
      <c r="A37" s="94"/>
      <c r="B37" s="94"/>
      <c r="C37" s="143"/>
      <c r="D37" s="94"/>
      <c r="E37" s="94"/>
      <c r="F37" s="94"/>
      <c r="G37" s="144"/>
      <c r="H37" s="94"/>
      <c r="I37" s="144"/>
      <c r="J37" s="94"/>
      <c r="K37" s="144"/>
      <c r="L37" s="94"/>
      <c r="M37" s="94"/>
      <c r="N37" s="94"/>
      <c r="O37" s="94"/>
      <c r="P37" s="94"/>
      <c r="Q37" s="94"/>
      <c r="R37" s="94"/>
      <c r="S37" s="94"/>
      <c r="T37" s="94"/>
      <c r="U37" s="94"/>
      <c r="V37" s="94"/>
      <c r="W37" s="94"/>
      <c r="X37" s="94"/>
      <c r="Y37" s="94"/>
      <c r="Z37" s="94"/>
    </row>
    <row r="38" spans="1:26" ht="12.75" customHeight="1">
      <c r="A38" s="94"/>
      <c r="B38" s="94"/>
      <c r="C38" s="143"/>
      <c r="D38" s="94"/>
      <c r="E38" s="94"/>
      <c r="F38" s="94"/>
      <c r="G38" s="144"/>
      <c r="H38" s="94"/>
      <c r="I38" s="144"/>
      <c r="J38" s="94"/>
      <c r="K38" s="144"/>
      <c r="L38" s="94"/>
      <c r="M38" s="94"/>
      <c r="N38" s="94"/>
      <c r="O38" s="94"/>
      <c r="P38" s="94"/>
      <c r="Q38" s="94"/>
      <c r="R38" s="94"/>
      <c r="S38" s="94"/>
      <c r="T38" s="94"/>
      <c r="U38" s="94"/>
      <c r="V38" s="94"/>
      <c r="W38" s="94"/>
      <c r="X38" s="94"/>
      <c r="Y38" s="94"/>
      <c r="Z38" s="94"/>
    </row>
    <row r="39" spans="1:26" ht="12.75" customHeight="1">
      <c r="A39" s="94"/>
      <c r="B39" s="94"/>
      <c r="C39" s="143"/>
      <c r="D39" s="94"/>
      <c r="E39" s="94"/>
      <c r="F39" s="94"/>
      <c r="G39" s="144"/>
      <c r="H39" s="94"/>
      <c r="I39" s="144"/>
      <c r="J39" s="94"/>
      <c r="K39" s="144"/>
      <c r="L39" s="94"/>
      <c r="M39" s="94"/>
      <c r="N39" s="94"/>
      <c r="O39" s="94"/>
      <c r="P39" s="94"/>
      <c r="Q39" s="94"/>
      <c r="R39" s="94"/>
      <c r="S39" s="94"/>
      <c r="T39" s="94"/>
      <c r="U39" s="94"/>
      <c r="V39" s="94"/>
      <c r="W39" s="94"/>
      <c r="X39" s="94"/>
      <c r="Y39" s="94"/>
      <c r="Z39" s="94"/>
    </row>
    <row r="40" spans="1:26" ht="12.75" customHeight="1">
      <c r="A40" s="94"/>
      <c r="B40" s="94"/>
      <c r="C40" s="143"/>
      <c r="D40" s="94"/>
      <c r="E40" s="94"/>
      <c r="F40" s="94"/>
      <c r="G40" s="144"/>
      <c r="H40" s="94"/>
      <c r="I40" s="144"/>
      <c r="J40" s="94"/>
      <c r="K40" s="144"/>
      <c r="L40" s="94"/>
      <c r="M40" s="94"/>
      <c r="N40" s="94"/>
      <c r="O40" s="94"/>
      <c r="P40" s="94"/>
      <c r="Q40" s="94"/>
      <c r="R40" s="94"/>
      <c r="S40" s="94"/>
      <c r="T40" s="94"/>
      <c r="U40" s="94"/>
      <c r="V40" s="94"/>
      <c r="W40" s="94"/>
      <c r="X40" s="94"/>
      <c r="Y40" s="94"/>
      <c r="Z40" s="94"/>
    </row>
    <row r="41" spans="1:26" ht="12.75" customHeight="1">
      <c r="A41" s="94"/>
      <c r="B41" s="94"/>
      <c r="C41" s="143"/>
      <c r="D41" s="94"/>
      <c r="E41" s="94"/>
      <c r="F41" s="94"/>
      <c r="G41" s="144"/>
      <c r="H41" s="94"/>
      <c r="I41" s="144"/>
      <c r="J41" s="94"/>
      <c r="K41" s="144"/>
      <c r="L41" s="94"/>
      <c r="M41" s="94"/>
      <c r="N41" s="94"/>
      <c r="O41" s="94"/>
      <c r="P41" s="94"/>
      <c r="Q41" s="94"/>
      <c r="R41" s="94"/>
      <c r="S41" s="94"/>
      <c r="T41" s="94"/>
      <c r="U41" s="94"/>
      <c r="V41" s="94"/>
      <c r="W41" s="94"/>
      <c r="X41" s="94"/>
      <c r="Y41" s="94"/>
      <c r="Z41" s="94"/>
    </row>
    <row r="42" spans="1:26" ht="12.75" customHeight="1">
      <c r="A42" s="94"/>
      <c r="B42" s="94"/>
      <c r="C42" s="143"/>
      <c r="D42" s="94"/>
      <c r="E42" s="94"/>
      <c r="F42" s="94"/>
      <c r="G42" s="144"/>
      <c r="H42" s="94"/>
      <c r="I42" s="144"/>
      <c r="J42" s="94"/>
      <c r="K42" s="144"/>
      <c r="L42" s="94"/>
      <c r="M42" s="94"/>
      <c r="N42" s="94"/>
      <c r="O42" s="94"/>
      <c r="P42" s="94"/>
      <c r="Q42" s="94"/>
      <c r="R42" s="94"/>
      <c r="S42" s="94"/>
      <c r="T42" s="94"/>
      <c r="U42" s="94"/>
      <c r="V42" s="94"/>
      <c r="W42" s="94"/>
      <c r="X42" s="94"/>
      <c r="Y42" s="94"/>
      <c r="Z42" s="94"/>
    </row>
    <row r="43" spans="1:26" ht="12.75" customHeight="1">
      <c r="A43" s="94"/>
      <c r="B43" s="94"/>
      <c r="C43" s="143"/>
      <c r="D43" s="94"/>
      <c r="E43" s="94"/>
      <c r="F43" s="94"/>
      <c r="G43" s="144"/>
      <c r="H43" s="94"/>
      <c r="I43" s="144"/>
      <c r="J43" s="94"/>
      <c r="K43" s="144"/>
      <c r="L43" s="94"/>
      <c r="M43" s="94"/>
      <c r="N43" s="94"/>
      <c r="O43" s="94"/>
      <c r="P43" s="94"/>
      <c r="Q43" s="94"/>
      <c r="R43" s="94"/>
      <c r="S43" s="94"/>
      <c r="T43" s="94"/>
      <c r="U43" s="94"/>
      <c r="V43" s="94"/>
      <c r="W43" s="94"/>
      <c r="X43" s="94"/>
      <c r="Y43" s="94"/>
      <c r="Z43" s="94"/>
    </row>
    <row r="44" spans="1:26" ht="12.75" customHeight="1">
      <c r="A44" s="94"/>
      <c r="B44" s="94"/>
      <c r="C44" s="143"/>
      <c r="D44" s="94"/>
      <c r="E44" s="94"/>
      <c r="F44" s="94"/>
      <c r="G44" s="144"/>
      <c r="H44" s="94"/>
      <c r="I44" s="144"/>
      <c r="J44" s="94"/>
      <c r="K44" s="144"/>
      <c r="L44" s="94"/>
      <c r="M44" s="94"/>
      <c r="N44" s="94"/>
      <c r="O44" s="94"/>
      <c r="P44" s="94"/>
      <c r="Q44" s="94"/>
      <c r="R44" s="94"/>
      <c r="S44" s="94"/>
      <c r="T44" s="94"/>
      <c r="U44" s="94"/>
      <c r="V44" s="94"/>
      <c r="W44" s="94"/>
      <c r="X44" s="94"/>
      <c r="Y44" s="94"/>
      <c r="Z44" s="94"/>
    </row>
    <row r="45" spans="1:26" ht="12.75" customHeight="1">
      <c r="A45" s="94"/>
      <c r="B45" s="94"/>
      <c r="C45" s="143"/>
      <c r="D45" s="94"/>
      <c r="E45" s="94"/>
      <c r="F45" s="94"/>
      <c r="G45" s="144"/>
      <c r="H45" s="94"/>
      <c r="I45" s="144"/>
      <c r="J45" s="94"/>
      <c r="K45" s="144"/>
      <c r="L45" s="94"/>
      <c r="M45" s="94"/>
      <c r="N45" s="94"/>
      <c r="O45" s="94"/>
      <c r="P45" s="94"/>
      <c r="Q45" s="94"/>
      <c r="R45" s="94"/>
      <c r="S45" s="94"/>
      <c r="T45" s="94"/>
      <c r="U45" s="94"/>
      <c r="V45" s="94"/>
      <c r="W45" s="94"/>
      <c r="X45" s="94"/>
      <c r="Y45" s="94"/>
      <c r="Z45" s="94"/>
    </row>
    <row r="46" spans="1:26" ht="12.75" customHeight="1">
      <c r="A46" s="94"/>
      <c r="B46" s="94"/>
      <c r="C46" s="143"/>
      <c r="D46" s="94"/>
      <c r="E46" s="94"/>
      <c r="F46" s="94"/>
      <c r="G46" s="144"/>
      <c r="H46" s="94"/>
      <c r="I46" s="144"/>
      <c r="J46" s="94"/>
      <c r="K46" s="144"/>
      <c r="L46" s="94"/>
      <c r="M46" s="94"/>
      <c r="N46" s="94"/>
      <c r="O46" s="94"/>
      <c r="P46" s="94"/>
      <c r="Q46" s="94"/>
      <c r="R46" s="94"/>
      <c r="S46" s="94"/>
      <c r="T46" s="94"/>
      <c r="U46" s="94"/>
      <c r="V46" s="94"/>
      <c r="W46" s="94"/>
      <c r="X46" s="94"/>
      <c r="Y46" s="94"/>
      <c r="Z46" s="94"/>
    </row>
    <row r="47" spans="1:26" ht="12.75" customHeight="1">
      <c r="A47" s="94"/>
      <c r="B47" s="94"/>
      <c r="C47" s="143"/>
      <c r="D47" s="94"/>
      <c r="E47" s="94"/>
      <c r="F47" s="94"/>
      <c r="G47" s="144"/>
      <c r="H47" s="94"/>
      <c r="I47" s="144"/>
      <c r="J47" s="94"/>
      <c r="K47" s="144"/>
      <c r="L47" s="94"/>
      <c r="M47" s="94"/>
      <c r="N47" s="94"/>
      <c r="O47" s="94"/>
      <c r="P47" s="94"/>
      <c r="Q47" s="94"/>
      <c r="R47" s="94"/>
      <c r="S47" s="94"/>
      <c r="T47" s="94"/>
      <c r="U47" s="94"/>
      <c r="V47" s="94"/>
      <c r="W47" s="94"/>
      <c r="X47" s="94"/>
      <c r="Y47" s="94"/>
      <c r="Z47" s="94"/>
    </row>
    <row r="48" spans="1:26" ht="12.75" customHeight="1">
      <c r="A48" s="94"/>
      <c r="B48" s="94"/>
      <c r="C48" s="143"/>
      <c r="D48" s="94"/>
      <c r="E48" s="94"/>
      <c r="F48" s="94"/>
      <c r="G48" s="144"/>
      <c r="H48" s="94"/>
      <c r="I48" s="144"/>
      <c r="J48" s="94"/>
      <c r="K48" s="144"/>
      <c r="L48" s="94"/>
      <c r="M48" s="94"/>
      <c r="N48" s="94"/>
      <c r="O48" s="94"/>
      <c r="P48" s="94"/>
      <c r="Q48" s="94"/>
      <c r="R48" s="94"/>
      <c r="S48" s="94"/>
      <c r="T48" s="94"/>
      <c r="U48" s="94"/>
      <c r="V48" s="94"/>
      <c r="W48" s="94"/>
      <c r="X48" s="94"/>
      <c r="Y48" s="94"/>
      <c r="Z48" s="94"/>
    </row>
    <row r="49" spans="1:26" ht="12.75" customHeight="1">
      <c r="A49" s="94"/>
      <c r="B49" s="94"/>
      <c r="C49" s="143"/>
      <c r="D49" s="94"/>
      <c r="E49" s="94"/>
      <c r="F49" s="94"/>
      <c r="G49" s="144"/>
      <c r="H49" s="94"/>
      <c r="I49" s="144"/>
      <c r="J49" s="94"/>
      <c r="K49" s="144"/>
      <c r="L49" s="94"/>
      <c r="M49" s="94"/>
      <c r="N49" s="94"/>
      <c r="O49" s="94"/>
      <c r="P49" s="94"/>
      <c r="Q49" s="94"/>
      <c r="R49" s="94"/>
      <c r="S49" s="94"/>
      <c r="T49" s="94"/>
      <c r="U49" s="94"/>
      <c r="V49" s="94"/>
      <c r="W49" s="94"/>
      <c r="X49" s="94"/>
      <c r="Y49" s="94"/>
      <c r="Z49" s="94"/>
    </row>
    <row r="50" spans="1:26" ht="12.75" customHeight="1">
      <c r="A50" s="94"/>
      <c r="B50" s="94"/>
      <c r="C50" s="143"/>
      <c r="D50" s="94"/>
      <c r="E50" s="94"/>
      <c r="F50" s="94"/>
      <c r="G50" s="144"/>
      <c r="H50" s="94"/>
      <c r="I50" s="144"/>
      <c r="J50" s="94"/>
      <c r="K50" s="144"/>
      <c r="L50" s="94"/>
      <c r="M50" s="94"/>
      <c r="N50" s="94"/>
      <c r="O50" s="94"/>
      <c r="P50" s="94"/>
      <c r="Q50" s="94"/>
      <c r="R50" s="94"/>
      <c r="S50" s="94"/>
      <c r="T50" s="94"/>
      <c r="U50" s="94"/>
      <c r="V50" s="94"/>
      <c r="W50" s="94"/>
      <c r="X50" s="94"/>
      <c r="Y50" s="94"/>
      <c r="Z50" s="94"/>
    </row>
    <row r="51" spans="1:26" ht="12.75" customHeight="1">
      <c r="A51" s="94"/>
      <c r="B51" s="94"/>
      <c r="C51" s="143"/>
      <c r="D51" s="94"/>
      <c r="E51" s="94"/>
      <c r="F51" s="94"/>
      <c r="G51" s="144"/>
      <c r="H51" s="94"/>
      <c r="I51" s="144"/>
      <c r="J51" s="94"/>
      <c r="K51" s="144"/>
      <c r="L51" s="94"/>
      <c r="M51" s="94"/>
      <c r="N51" s="94"/>
      <c r="O51" s="94"/>
      <c r="P51" s="94"/>
      <c r="Q51" s="94"/>
      <c r="R51" s="94"/>
      <c r="S51" s="94"/>
      <c r="T51" s="94"/>
      <c r="U51" s="94"/>
      <c r="V51" s="94"/>
      <c r="W51" s="94"/>
      <c r="X51" s="94"/>
      <c r="Y51" s="94"/>
      <c r="Z51" s="94"/>
    </row>
    <row r="52" spans="1:26" ht="12.75" customHeight="1">
      <c r="A52" s="94"/>
      <c r="B52" s="94"/>
      <c r="C52" s="143"/>
      <c r="D52" s="94"/>
      <c r="E52" s="94"/>
      <c r="F52" s="94"/>
      <c r="G52" s="144"/>
      <c r="H52" s="94"/>
      <c r="I52" s="144"/>
      <c r="J52" s="94"/>
      <c r="K52" s="144"/>
      <c r="L52" s="94"/>
      <c r="M52" s="94"/>
      <c r="N52" s="94"/>
      <c r="O52" s="94"/>
      <c r="P52" s="94"/>
      <c r="Q52" s="94"/>
      <c r="R52" s="94"/>
      <c r="S52" s="94"/>
      <c r="T52" s="94"/>
      <c r="U52" s="94"/>
      <c r="V52" s="94"/>
      <c r="W52" s="94"/>
      <c r="X52" s="94"/>
      <c r="Y52" s="94"/>
      <c r="Z52" s="94"/>
    </row>
    <row r="53" spans="1:26" ht="12.75" customHeight="1">
      <c r="A53" s="94"/>
      <c r="B53" s="94"/>
      <c r="C53" s="143"/>
      <c r="D53" s="94"/>
      <c r="E53" s="94"/>
      <c r="F53" s="94"/>
      <c r="G53" s="144"/>
      <c r="H53" s="94"/>
      <c r="I53" s="144"/>
      <c r="J53" s="94"/>
      <c r="K53" s="144"/>
      <c r="L53" s="94"/>
      <c r="M53" s="94"/>
      <c r="N53" s="94"/>
      <c r="O53" s="94"/>
      <c r="P53" s="94"/>
      <c r="Q53" s="94"/>
      <c r="R53" s="94"/>
      <c r="S53" s="94"/>
      <c r="T53" s="94"/>
      <c r="U53" s="94"/>
      <c r="V53" s="94"/>
      <c r="W53" s="94"/>
      <c r="X53" s="94"/>
      <c r="Y53" s="94"/>
      <c r="Z53" s="94"/>
    </row>
    <row r="54" spans="1:26" ht="12.75" customHeight="1">
      <c r="A54" s="94"/>
      <c r="B54" s="94"/>
      <c r="C54" s="143"/>
      <c r="D54" s="94"/>
      <c r="E54" s="94"/>
      <c r="F54" s="94"/>
      <c r="G54" s="144"/>
      <c r="H54" s="94"/>
      <c r="I54" s="144"/>
      <c r="J54" s="94"/>
      <c r="K54" s="144"/>
      <c r="L54" s="94"/>
      <c r="M54" s="94"/>
      <c r="N54" s="94"/>
      <c r="O54" s="94"/>
      <c r="P54" s="94"/>
      <c r="Q54" s="94"/>
      <c r="R54" s="94"/>
      <c r="S54" s="94"/>
      <c r="T54" s="94"/>
      <c r="U54" s="94"/>
      <c r="V54" s="94"/>
      <c r="W54" s="94"/>
      <c r="X54" s="94"/>
      <c r="Y54" s="94"/>
      <c r="Z54" s="94"/>
    </row>
    <row r="55" spans="1:26" ht="12.75" customHeight="1">
      <c r="A55" s="94"/>
      <c r="B55" s="94"/>
      <c r="C55" s="143"/>
      <c r="D55" s="94"/>
      <c r="E55" s="94"/>
      <c r="F55" s="94"/>
      <c r="G55" s="144"/>
      <c r="H55" s="94"/>
      <c r="I55" s="144"/>
      <c r="J55" s="94"/>
      <c r="K55" s="144"/>
      <c r="L55" s="94"/>
      <c r="M55" s="94"/>
      <c r="N55" s="94"/>
      <c r="O55" s="94"/>
      <c r="P55" s="94"/>
      <c r="Q55" s="94"/>
      <c r="R55" s="94"/>
      <c r="S55" s="94"/>
      <c r="T55" s="94"/>
      <c r="U55" s="94"/>
      <c r="V55" s="94"/>
      <c r="W55" s="94"/>
      <c r="X55" s="94"/>
      <c r="Y55" s="94"/>
      <c r="Z55" s="94"/>
    </row>
    <row r="56" spans="1:26" ht="12.75" customHeight="1">
      <c r="A56" s="94"/>
      <c r="B56" s="94"/>
      <c r="C56" s="143"/>
      <c r="D56" s="94"/>
      <c r="E56" s="94"/>
      <c r="F56" s="94"/>
      <c r="G56" s="144"/>
      <c r="H56" s="94"/>
      <c r="I56" s="144"/>
      <c r="J56" s="94"/>
      <c r="K56" s="144"/>
      <c r="L56" s="94"/>
      <c r="M56" s="94"/>
      <c r="N56" s="94"/>
      <c r="O56" s="94"/>
      <c r="P56" s="94"/>
      <c r="Q56" s="94"/>
      <c r="R56" s="94"/>
      <c r="S56" s="94"/>
      <c r="T56" s="94"/>
      <c r="U56" s="94"/>
      <c r="V56" s="94"/>
      <c r="W56" s="94"/>
      <c r="X56" s="94"/>
      <c r="Y56" s="94"/>
      <c r="Z56" s="94"/>
    </row>
    <row r="57" spans="1:26" ht="12.75" customHeight="1">
      <c r="A57" s="94"/>
      <c r="B57" s="94"/>
      <c r="C57" s="143"/>
      <c r="D57" s="94"/>
      <c r="E57" s="94"/>
      <c r="F57" s="94"/>
      <c r="G57" s="144"/>
      <c r="H57" s="94"/>
      <c r="I57" s="144"/>
      <c r="J57" s="94"/>
      <c r="K57" s="144"/>
      <c r="L57" s="94"/>
      <c r="M57" s="94"/>
      <c r="N57" s="94"/>
      <c r="O57" s="94"/>
      <c r="P57" s="94"/>
      <c r="Q57" s="94"/>
      <c r="R57" s="94"/>
      <c r="S57" s="94"/>
      <c r="T57" s="94"/>
      <c r="U57" s="94"/>
      <c r="V57" s="94"/>
      <c r="W57" s="94"/>
      <c r="X57" s="94"/>
      <c r="Y57" s="94"/>
      <c r="Z57" s="94"/>
    </row>
    <row r="58" spans="1:26" ht="12.75" customHeight="1">
      <c r="A58" s="94"/>
      <c r="B58" s="94"/>
      <c r="C58" s="143"/>
      <c r="D58" s="94"/>
      <c r="E58" s="94"/>
      <c r="F58" s="94"/>
      <c r="G58" s="144"/>
      <c r="H58" s="94"/>
      <c r="I58" s="144"/>
      <c r="J58" s="94"/>
      <c r="K58" s="144"/>
      <c r="L58" s="94"/>
      <c r="M58" s="94"/>
      <c r="N58" s="94"/>
      <c r="O58" s="94"/>
      <c r="P58" s="94"/>
      <c r="Q58" s="94"/>
      <c r="R58" s="94"/>
      <c r="S58" s="94"/>
      <c r="T58" s="94"/>
      <c r="U58" s="94"/>
      <c r="V58" s="94"/>
      <c r="W58" s="94"/>
      <c r="X58" s="94"/>
      <c r="Y58" s="94"/>
      <c r="Z58" s="94"/>
    </row>
    <row r="59" spans="1:26" ht="12.75" customHeight="1">
      <c r="A59" s="94"/>
      <c r="B59" s="94"/>
      <c r="C59" s="143"/>
      <c r="D59" s="94"/>
      <c r="E59" s="94"/>
      <c r="F59" s="94"/>
      <c r="G59" s="144"/>
      <c r="H59" s="94"/>
      <c r="I59" s="144"/>
      <c r="J59" s="94"/>
      <c r="K59" s="144"/>
      <c r="L59" s="94"/>
      <c r="M59" s="94"/>
      <c r="N59" s="94"/>
      <c r="O59" s="94"/>
      <c r="P59" s="94"/>
      <c r="Q59" s="94"/>
      <c r="R59" s="94"/>
      <c r="S59" s="94"/>
      <c r="T59" s="94"/>
      <c r="U59" s="94"/>
      <c r="V59" s="94"/>
      <c r="W59" s="94"/>
      <c r="X59" s="94"/>
      <c r="Y59" s="94"/>
      <c r="Z59" s="94"/>
    </row>
    <row r="60" spans="1:26" ht="12.75" customHeight="1">
      <c r="A60" s="94"/>
      <c r="B60" s="94"/>
      <c r="C60" s="143"/>
      <c r="D60" s="94"/>
      <c r="E60" s="94"/>
      <c r="F60" s="94"/>
      <c r="G60" s="144"/>
      <c r="H60" s="94"/>
      <c r="I60" s="144"/>
      <c r="J60" s="94"/>
      <c r="K60" s="144"/>
      <c r="L60" s="94"/>
      <c r="M60" s="94"/>
      <c r="N60" s="94"/>
      <c r="O60" s="94"/>
      <c r="P60" s="94"/>
      <c r="Q60" s="94"/>
      <c r="R60" s="94"/>
      <c r="S60" s="94"/>
      <c r="T60" s="94"/>
      <c r="U60" s="94"/>
      <c r="V60" s="94"/>
      <c r="W60" s="94"/>
      <c r="X60" s="94"/>
      <c r="Y60" s="94"/>
      <c r="Z60" s="94"/>
    </row>
    <row r="61" spans="1:26" ht="12.75" customHeight="1">
      <c r="A61" s="94"/>
      <c r="B61" s="94"/>
      <c r="C61" s="143"/>
      <c r="D61" s="94"/>
      <c r="E61" s="94"/>
      <c r="F61" s="94"/>
      <c r="G61" s="144"/>
      <c r="H61" s="94"/>
      <c r="I61" s="144"/>
      <c r="J61" s="94"/>
      <c r="K61" s="144"/>
      <c r="L61" s="94"/>
      <c r="M61" s="94"/>
      <c r="N61" s="94"/>
      <c r="O61" s="94"/>
      <c r="P61" s="94"/>
      <c r="Q61" s="94"/>
      <c r="R61" s="94"/>
      <c r="S61" s="94"/>
      <c r="T61" s="94"/>
      <c r="U61" s="94"/>
      <c r="V61" s="94"/>
      <c r="W61" s="94"/>
      <c r="X61" s="94"/>
      <c r="Y61" s="94"/>
      <c r="Z61" s="94"/>
    </row>
    <row r="62" spans="1:26" ht="12.75" customHeight="1">
      <c r="A62" s="94"/>
      <c r="B62" s="94"/>
      <c r="C62" s="143"/>
      <c r="D62" s="94"/>
      <c r="E62" s="94"/>
      <c r="F62" s="94"/>
      <c r="G62" s="144"/>
      <c r="H62" s="94"/>
      <c r="I62" s="144"/>
      <c r="J62" s="94"/>
      <c r="K62" s="144"/>
      <c r="L62" s="94"/>
      <c r="M62" s="94"/>
      <c r="N62" s="94"/>
      <c r="O62" s="94"/>
      <c r="P62" s="94"/>
      <c r="Q62" s="94"/>
      <c r="R62" s="94"/>
      <c r="S62" s="94"/>
      <c r="T62" s="94"/>
      <c r="U62" s="94"/>
      <c r="V62" s="94"/>
      <c r="W62" s="94"/>
      <c r="X62" s="94"/>
      <c r="Y62" s="94"/>
      <c r="Z62" s="94"/>
    </row>
    <row r="63" spans="1:26" ht="12.75" customHeight="1">
      <c r="A63" s="94"/>
      <c r="B63" s="94"/>
      <c r="C63" s="143"/>
      <c r="D63" s="94"/>
      <c r="E63" s="94"/>
      <c r="F63" s="94"/>
      <c r="G63" s="144"/>
      <c r="H63" s="94"/>
      <c r="I63" s="144"/>
      <c r="J63" s="94"/>
      <c r="K63" s="144"/>
      <c r="L63" s="94"/>
      <c r="M63" s="94"/>
      <c r="N63" s="94"/>
      <c r="O63" s="94"/>
      <c r="P63" s="94"/>
      <c r="Q63" s="94"/>
      <c r="R63" s="94"/>
      <c r="S63" s="94"/>
      <c r="T63" s="94"/>
      <c r="U63" s="94"/>
      <c r="V63" s="94"/>
      <c r="W63" s="94"/>
      <c r="X63" s="94"/>
      <c r="Y63" s="94"/>
      <c r="Z63" s="94"/>
    </row>
    <row r="64" spans="1:26" ht="12.75" customHeight="1">
      <c r="A64" s="94"/>
      <c r="B64" s="94"/>
      <c r="C64" s="143"/>
      <c r="D64" s="94"/>
      <c r="E64" s="94"/>
      <c r="F64" s="94"/>
      <c r="G64" s="144"/>
      <c r="H64" s="94"/>
      <c r="I64" s="144"/>
      <c r="J64" s="94"/>
      <c r="K64" s="144"/>
      <c r="L64" s="94"/>
      <c r="M64" s="94"/>
      <c r="N64" s="94"/>
      <c r="O64" s="94"/>
      <c r="P64" s="94"/>
      <c r="Q64" s="94"/>
      <c r="R64" s="94"/>
      <c r="S64" s="94"/>
      <c r="T64" s="94"/>
      <c r="U64" s="94"/>
      <c r="V64" s="94"/>
      <c r="W64" s="94"/>
      <c r="X64" s="94"/>
      <c r="Y64" s="94"/>
      <c r="Z64" s="94"/>
    </row>
    <row r="65" spans="1:26" ht="12.75" customHeight="1">
      <c r="A65" s="94"/>
      <c r="B65" s="94"/>
      <c r="C65" s="143"/>
      <c r="D65" s="94"/>
      <c r="E65" s="94"/>
      <c r="F65" s="94"/>
      <c r="G65" s="144"/>
      <c r="H65" s="94"/>
      <c r="I65" s="144"/>
      <c r="J65" s="94"/>
      <c r="K65" s="144"/>
      <c r="L65" s="94"/>
      <c r="M65" s="94"/>
      <c r="N65" s="94"/>
      <c r="O65" s="94"/>
      <c r="P65" s="94"/>
      <c r="Q65" s="94"/>
      <c r="R65" s="94"/>
      <c r="S65" s="94"/>
      <c r="T65" s="94"/>
      <c r="U65" s="94"/>
      <c r="V65" s="94"/>
      <c r="W65" s="94"/>
      <c r="X65" s="94"/>
      <c r="Y65" s="94"/>
      <c r="Z65" s="94"/>
    </row>
    <row r="66" spans="1:26" ht="12.75" customHeight="1">
      <c r="A66" s="94"/>
      <c r="B66" s="94"/>
      <c r="C66" s="143"/>
      <c r="D66" s="94"/>
      <c r="E66" s="94"/>
      <c r="F66" s="94"/>
      <c r="G66" s="144"/>
      <c r="H66" s="94"/>
      <c r="I66" s="144"/>
      <c r="J66" s="94"/>
      <c r="K66" s="144"/>
      <c r="L66" s="94"/>
      <c r="M66" s="94"/>
      <c r="N66" s="94"/>
      <c r="O66" s="94"/>
      <c r="P66" s="94"/>
      <c r="Q66" s="94"/>
      <c r="R66" s="94"/>
      <c r="S66" s="94"/>
      <c r="T66" s="94"/>
      <c r="U66" s="94"/>
      <c r="V66" s="94"/>
      <c r="W66" s="94"/>
      <c r="X66" s="94"/>
      <c r="Y66" s="94"/>
      <c r="Z66" s="94"/>
    </row>
    <row r="67" spans="1:26" ht="12.75" customHeight="1">
      <c r="A67" s="94"/>
      <c r="B67" s="94"/>
      <c r="C67" s="143"/>
      <c r="D67" s="94"/>
      <c r="E67" s="94"/>
      <c r="F67" s="94"/>
      <c r="G67" s="144"/>
      <c r="H67" s="94"/>
      <c r="I67" s="144"/>
      <c r="J67" s="94"/>
      <c r="K67" s="144"/>
      <c r="L67" s="94"/>
      <c r="M67" s="94"/>
      <c r="N67" s="94"/>
      <c r="O67" s="94"/>
      <c r="P67" s="94"/>
      <c r="Q67" s="94"/>
      <c r="R67" s="94"/>
      <c r="S67" s="94"/>
      <c r="T67" s="94"/>
      <c r="U67" s="94"/>
      <c r="V67" s="94"/>
      <c r="W67" s="94"/>
      <c r="X67" s="94"/>
      <c r="Y67" s="94"/>
      <c r="Z67" s="94"/>
    </row>
    <row r="68" spans="1:26" ht="12.75" customHeight="1">
      <c r="A68" s="94"/>
      <c r="B68" s="94"/>
      <c r="C68" s="143"/>
      <c r="D68" s="94"/>
      <c r="E68" s="94"/>
      <c r="F68" s="94"/>
      <c r="G68" s="144"/>
      <c r="H68" s="94"/>
      <c r="I68" s="144"/>
      <c r="J68" s="94"/>
      <c r="K68" s="144"/>
      <c r="L68" s="94"/>
      <c r="M68" s="94"/>
      <c r="N68" s="94"/>
      <c r="O68" s="94"/>
      <c r="P68" s="94"/>
      <c r="Q68" s="94"/>
      <c r="R68" s="94"/>
      <c r="S68" s="94"/>
      <c r="T68" s="94"/>
      <c r="U68" s="94"/>
      <c r="V68" s="94"/>
      <c r="W68" s="94"/>
      <c r="X68" s="94"/>
      <c r="Y68" s="94"/>
      <c r="Z68" s="94"/>
    </row>
    <row r="69" spans="1:26" ht="12.75" customHeight="1">
      <c r="A69" s="94"/>
      <c r="B69" s="94"/>
      <c r="C69" s="143"/>
      <c r="D69" s="94"/>
      <c r="E69" s="94"/>
      <c r="F69" s="94"/>
      <c r="G69" s="144"/>
      <c r="H69" s="94"/>
      <c r="I69" s="144"/>
      <c r="J69" s="94"/>
      <c r="K69" s="144"/>
      <c r="L69" s="94"/>
      <c r="M69" s="94"/>
      <c r="N69" s="94"/>
      <c r="O69" s="94"/>
      <c r="P69" s="94"/>
      <c r="Q69" s="94"/>
      <c r="R69" s="94"/>
      <c r="S69" s="94"/>
      <c r="T69" s="94"/>
      <c r="U69" s="94"/>
      <c r="V69" s="94"/>
      <c r="W69" s="94"/>
      <c r="X69" s="94"/>
      <c r="Y69" s="94"/>
      <c r="Z69" s="94"/>
    </row>
    <row r="70" spans="1:26" ht="12.75" customHeight="1">
      <c r="A70" s="94"/>
      <c r="B70" s="94"/>
      <c r="C70" s="143"/>
      <c r="D70" s="94"/>
      <c r="E70" s="94"/>
      <c r="F70" s="94"/>
      <c r="G70" s="144"/>
      <c r="H70" s="94"/>
      <c r="I70" s="144"/>
      <c r="J70" s="94"/>
      <c r="K70" s="144"/>
      <c r="L70" s="94"/>
      <c r="M70" s="94"/>
      <c r="N70" s="94"/>
      <c r="O70" s="94"/>
      <c r="P70" s="94"/>
      <c r="Q70" s="94"/>
      <c r="R70" s="94"/>
      <c r="S70" s="94"/>
      <c r="T70" s="94"/>
      <c r="U70" s="94"/>
      <c r="V70" s="94"/>
      <c r="W70" s="94"/>
      <c r="X70" s="94"/>
      <c r="Y70" s="94"/>
      <c r="Z70" s="94"/>
    </row>
    <row r="71" spans="1:26" ht="12.75" customHeight="1">
      <c r="A71" s="94"/>
      <c r="B71" s="94"/>
      <c r="C71" s="143"/>
      <c r="D71" s="94"/>
      <c r="E71" s="94"/>
      <c r="F71" s="94"/>
      <c r="G71" s="144"/>
      <c r="H71" s="94"/>
      <c r="I71" s="144"/>
      <c r="J71" s="94"/>
      <c r="K71" s="144"/>
      <c r="L71" s="94"/>
      <c r="M71" s="94"/>
      <c r="N71" s="94"/>
      <c r="O71" s="94"/>
      <c r="P71" s="94"/>
      <c r="Q71" s="94"/>
      <c r="R71" s="94"/>
      <c r="S71" s="94"/>
      <c r="T71" s="94"/>
      <c r="U71" s="94"/>
      <c r="V71" s="94"/>
      <c r="W71" s="94"/>
      <c r="X71" s="94"/>
      <c r="Y71" s="94"/>
      <c r="Z71" s="94"/>
    </row>
    <row r="72" spans="1:26" ht="12.75" customHeight="1">
      <c r="A72" s="94"/>
      <c r="B72" s="94"/>
      <c r="C72" s="143"/>
      <c r="D72" s="94"/>
      <c r="E72" s="94"/>
      <c r="F72" s="94"/>
      <c r="G72" s="144"/>
      <c r="H72" s="94"/>
      <c r="I72" s="144"/>
      <c r="J72" s="94"/>
      <c r="K72" s="144"/>
      <c r="L72" s="94"/>
      <c r="M72" s="94"/>
      <c r="N72" s="94"/>
      <c r="O72" s="94"/>
      <c r="P72" s="94"/>
      <c r="Q72" s="94"/>
      <c r="R72" s="94"/>
      <c r="S72" s="94"/>
      <c r="T72" s="94"/>
      <c r="U72" s="94"/>
      <c r="V72" s="94"/>
      <c r="W72" s="94"/>
      <c r="X72" s="94"/>
      <c r="Y72" s="94"/>
      <c r="Z72" s="94"/>
    </row>
    <row r="73" spans="1:26" ht="12.75" customHeight="1">
      <c r="A73" s="94"/>
      <c r="B73" s="94"/>
      <c r="C73" s="143"/>
      <c r="D73" s="94"/>
      <c r="E73" s="94"/>
      <c r="F73" s="94"/>
      <c r="G73" s="144"/>
      <c r="H73" s="94"/>
      <c r="I73" s="144"/>
      <c r="J73" s="94"/>
      <c r="K73" s="144"/>
      <c r="L73" s="94"/>
      <c r="M73" s="94"/>
      <c r="N73" s="94"/>
      <c r="O73" s="94"/>
      <c r="P73" s="94"/>
      <c r="Q73" s="94"/>
      <c r="R73" s="94"/>
      <c r="S73" s="94"/>
      <c r="T73" s="94"/>
      <c r="U73" s="94"/>
      <c r="V73" s="94"/>
      <c r="W73" s="94"/>
      <c r="X73" s="94"/>
      <c r="Y73" s="94"/>
      <c r="Z73" s="94"/>
    </row>
    <row r="74" spans="1:26" ht="12.75" customHeight="1">
      <c r="A74" s="94"/>
      <c r="B74" s="94"/>
      <c r="C74" s="143"/>
      <c r="D74" s="94"/>
      <c r="E74" s="94"/>
      <c r="F74" s="94"/>
      <c r="G74" s="144"/>
      <c r="H74" s="94"/>
      <c r="I74" s="144"/>
      <c r="J74" s="94"/>
      <c r="K74" s="144"/>
      <c r="L74" s="94"/>
      <c r="M74" s="94"/>
      <c r="N74" s="94"/>
      <c r="O74" s="94"/>
      <c r="P74" s="94"/>
      <c r="Q74" s="94"/>
      <c r="R74" s="94"/>
      <c r="S74" s="94"/>
      <c r="T74" s="94"/>
      <c r="U74" s="94"/>
      <c r="V74" s="94"/>
      <c r="W74" s="94"/>
      <c r="X74" s="94"/>
      <c r="Y74" s="94"/>
      <c r="Z74" s="94"/>
    </row>
    <row r="75" spans="1:26" ht="12.75" customHeight="1">
      <c r="A75" s="94"/>
      <c r="B75" s="94"/>
      <c r="C75" s="143"/>
      <c r="D75" s="94"/>
      <c r="E75" s="94"/>
      <c r="F75" s="94"/>
      <c r="G75" s="144"/>
      <c r="H75" s="94"/>
      <c r="I75" s="144"/>
      <c r="J75" s="94"/>
      <c r="K75" s="144"/>
      <c r="L75" s="94"/>
      <c r="M75" s="94"/>
      <c r="N75" s="94"/>
      <c r="O75" s="94"/>
      <c r="P75" s="94"/>
      <c r="Q75" s="94"/>
      <c r="R75" s="94"/>
      <c r="S75" s="94"/>
      <c r="T75" s="94"/>
      <c r="U75" s="94"/>
      <c r="V75" s="94"/>
      <c r="W75" s="94"/>
      <c r="X75" s="94"/>
      <c r="Y75" s="94"/>
      <c r="Z75" s="94"/>
    </row>
    <row r="76" spans="1:26" ht="12.75" customHeight="1">
      <c r="A76" s="94"/>
      <c r="B76" s="94"/>
      <c r="C76" s="143"/>
      <c r="D76" s="94"/>
      <c r="E76" s="94"/>
      <c r="F76" s="94"/>
      <c r="G76" s="144"/>
      <c r="H76" s="94"/>
      <c r="I76" s="144"/>
      <c r="J76" s="94"/>
      <c r="K76" s="144"/>
      <c r="L76" s="94"/>
      <c r="M76" s="94"/>
      <c r="N76" s="94"/>
      <c r="O76" s="94"/>
      <c r="P76" s="94"/>
      <c r="Q76" s="94"/>
      <c r="R76" s="94"/>
      <c r="S76" s="94"/>
      <c r="T76" s="94"/>
      <c r="U76" s="94"/>
      <c r="V76" s="94"/>
      <c r="W76" s="94"/>
      <c r="X76" s="94"/>
      <c r="Y76" s="94"/>
      <c r="Z76" s="94"/>
    </row>
    <row r="77" spans="1:26" ht="12.75" customHeight="1">
      <c r="A77" s="94"/>
      <c r="B77" s="94"/>
      <c r="C77" s="143"/>
      <c r="D77" s="94"/>
      <c r="E77" s="94"/>
      <c r="F77" s="94"/>
      <c r="G77" s="144"/>
      <c r="H77" s="94"/>
      <c r="I77" s="144"/>
      <c r="J77" s="94"/>
      <c r="K77" s="144"/>
      <c r="L77" s="94"/>
      <c r="M77" s="94"/>
      <c r="N77" s="94"/>
      <c r="O77" s="94"/>
      <c r="P77" s="94"/>
      <c r="Q77" s="94"/>
      <c r="R77" s="94"/>
      <c r="S77" s="94"/>
      <c r="T77" s="94"/>
      <c r="U77" s="94"/>
      <c r="V77" s="94"/>
      <c r="W77" s="94"/>
      <c r="X77" s="94"/>
      <c r="Y77" s="94"/>
      <c r="Z77" s="94"/>
    </row>
    <row r="78" spans="1:26" ht="12.75" customHeight="1">
      <c r="A78" s="94"/>
      <c r="B78" s="94"/>
      <c r="C78" s="143"/>
      <c r="D78" s="94"/>
      <c r="E78" s="94"/>
      <c r="F78" s="94"/>
      <c r="G78" s="144"/>
      <c r="H78" s="94"/>
      <c r="I78" s="144"/>
      <c r="J78" s="94"/>
      <c r="K78" s="144"/>
      <c r="L78" s="94"/>
      <c r="M78" s="94"/>
      <c r="N78" s="94"/>
      <c r="O78" s="94"/>
      <c r="P78" s="94"/>
      <c r="Q78" s="94"/>
      <c r="R78" s="94"/>
      <c r="S78" s="94"/>
      <c r="T78" s="94"/>
      <c r="U78" s="94"/>
      <c r="V78" s="94"/>
      <c r="W78" s="94"/>
      <c r="X78" s="94"/>
      <c r="Y78" s="94"/>
      <c r="Z78" s="94"/>
    </row>
    <row r="79" spans="1:26" ht="12.75" customHeight="1">
      <c r="A79" s="94"/>
      <c r="B79" s="94"/>
      <c r="C79" s="143"/>
      <c r="D79" s="94"/>
      <c r="E79" s="94"/>
      <c r="F79" s="94"/>
      <c r="G79" s="144"/>
      <c r="H79" s="94"/>
      <c r="I79" s="144"/>
      <c r="J79" s="94"/>
      <c r="K79" s="144"/>
      <c r="L79" s="94"/>
      <c r="M79" s="94"/>
      <c r="N79" s="94"/>
      <c r="O79" s="94"/>
      <c r="P79" s="94"/>
      <c r="Q79" s="94"/>
      <c r="R79" s="94"/>
      <c r="S79" s="94"/>
      <c r="T79" s="94"/>
      <c r="U79" s="94"/>
      <c r="V79" s="94"/>
      <c r="W79" s="94"/>
      <c r="X79" s="94"/>
      <c r="Y79" s="94"/>
      <c r="Z79" s="94"/>
    </row>
    <row r="80" spans="1:26" ht="12.75" customHeight="1">
      <c r="A80" s="94"/>
      <c r="B80" s="94"/>
      <c r="C80" s="143"/>
      <c r="D80" s="94"/>
      <c r="E80" s="94"/>
      <c r="F80" s="94"/>
      <c r="G80" s="144"/>
      <c r="H80" s="94"/>
      <c r="I80" s="144"/>
      <c r="J80" s="94"/>
      <c r="K80" s="144"/>
      <c r="L80" s="94"/>
      <c r="M80" s="94"/>
      <c r="N80" s="94"/>
      <c r="O80" s="94"/>
      <c r="P80" s="94"/>
      <c r="Q80" s="94"/>
      <c r="R80" s="94"/>
      <c r="S80" s="94"/>
      <c r="T80" s="94"/>
      <c r="U80" s="94"/>
      <c r="V80" s="94"/>
      <c r="W80" s="94"/>
      <c r="X80" s="94"/>
      <c r="Y80" s="94"/>
      <c r="Z80" s="94"/>
    </row>
    <row r="81" spans="1:26" ht="12.75" customHeight="1">
      <c r="A81" s="94"/>
      <c r="B81" s="94"/>
      <c r="C81" s="143"/>
      <c r="D81" s="94"/>
      <c r="E81" s="94"/>
      <c r="F81" s="94"/>
      <c r="G81" s="144"/>
      <c r="H81" s="94"/>
      <c r="I81" s="144"/>
      <c r="J81" s="94"/>
      <c r="K81" s="144"/>
      <c r="L81" s="94"/>
      <c r="M81" s="94"/>
      <c r="N81" s="94"/>
      <c r="O81" s="94"/>
      <c r="P81" s="94"/>
      <c r="Q81" s="94"/>
      <c r="R81" s="94"/>
      <c r="S81" s="94"/>
      <c r="T81" s="94"/>
      <c r="U81" s="94"/>
      <c r="V81" s="94"/>
      <c r="W81" s="94"/>
      <c r="X81" s="94"/>
      <c r="Y81" s="94"/>
      <c r="Z81" s="94"/>
    </row>
    <row r="82" spans="1:26" ht="12.75" customHeight="1">
      <c r="A82" s="94"/>
      <c r="B82" s="94"/>
      <c r="C82" s="143"/>
      <c r="D82" s="94"/>
      <c r="E82" s="94"/>
      <c r="F82" s="94"/>
      <c r="G82" s="144"/>
      <c r="H82" s="94"/>
      <c r="I82" s="144"/>
      <c r="J82" s="94"/>
      <c r="K82" s="144"/>
      <c r="L82" s="94"/>
      <c r="M82" s="94"/>
      <c r="N82" s="94"/>
      <c r="O82" s="94"/>
      <c r="P82" s="94"/>
      <c r="Q82" s="94"/>
      <c r="R82" s="94"/>
      <c r="S82" s="94"/>
      <c r="T82" s="94"/>
      <c r="U82" s="94"/>
      <c r="V82" s="94"/>
      <c r="W82" s="94"/>
      <c r="X82" s="94"/>
      <c r="Y82" s="94"/>
      <c r="Z82" s="94"/>
    </row>
    <row r="83" spans="1:26" ht="12.75" customHeight="1">
      <c r="A83" s="94"/>
      <c r="B83" s="94"/>
      <c r="C83" s="143"/>
      <c r="D83" s="94"/>
      <c r="E83" s="94"/>
      <c r="F83" s="94"/>
      <c r="G83" s="144"/>
      <c r="H83" s="94"/>
      <c r="I83" s="144"/>
      <c r="J83" s="94"/>
      <c r="K83" s="144"/>
      <c r="L83" s="94"/>
      <c r="M83" s="94"/>
      <c r="N83" s="94"/>
      <c r="O83" s="94"/>
      <c r="P83" s="94"/>
      <c r="Q83" s="94"/>
      <c r="R83" s="94"/>
      <c r="S83" s="94"/>
      <c r="T83" s="94"/>
      <c r="U83" s="94"/>
      <c r="V83" s="94"/>
      <c r="W83" s="94"/>
      <c r="X83" s="94"/>
      <c r="Y83" s="94"/>
      <c r="Z83" s="94"/>
    </row>
    <row r="84" spans="1:26" ht="12.75" customHeight="1">
      <c r="A84" s="94"/>
      <c r="B84" s="94"/>
      <c r="C84" s="143"/>
      <c r="D84" s="94"/>
      <c r="E84" s="94"/>
      <c r="F84" s="94"/>
      <c r="G84" s="144"/>
      <c r="H84" s="94"/>
      <c r="I84" s="144"/>
      <c r="J84" s="94"/>
      <c r="K84" s="144"/>
      <c r="L84" s="94"/>
      <c r="M84" s="94"/>
      <c r="N84" s="94"/>
      <c r="O84" s="94"/>
      <c r="P84" s="94"/>
      <c r="Q84" s="94"/>
      <c r="R84" s="94"/>
      <c r="S84" s="94"/>
      <c r="T84" s="94"/>
      <c r="U84" s="94"/>
      <c r="V84" s="94"/>
      <c r="W84" s="94"/>
      <c r="X84" s="94"/>
      <c r="Y84" s="94"/>
      <c r="Z84" s="94"/>
    </row>
    <row r="85" spans="1:26" ht="12.75" customHeight="1">
      <c r="A85" s="94"/>
      <c r="B85" s="94"/>
      <c r="C85" s="143"/>
      <c r="D85" s="94"/>
      <c r="E85" s="94"/>
      <c r="F85" s="94"/>
      <c r="G85" s="144"/>
      <c r="H85" s="94"/>
      <c r="I85" s="144"/>
      <c r="J85" s="94"/>
      <c r="K85" s="144"/>
      <c r="L85" s="94"/>
      <c r="M85" s="94"/>
      <c r="N85" s="94"/>
      <c r="O85" s="94"/>
      <c r="P85" s="94"/>
      <c r="Q85" s="94"/>
      <c r="R85" s="94"/>
      <c r="S85" s="94"/>
      <c r="T85" s="94"/>
      <c r="U85" s="94"/>
      <c r="V85" s="94"/>
      <c r="W85" s="94"/>
      <c r="X85" s="94"/>
      <c r="Y85" s="94"/>
      <c r="Z85" s="94"/>
    </row>
    <row r="86" spans="1:26" ht="12.75" customHeight="1">
      <c r="A86" s="94"/>
      <c r="B86" s="94"/>
      <c r="C86" s="143"/>
      <c r="D86" s="94"/>
      <c r="E86" s="94"/>
      <c r="F86" s="94"/>
      <c r="G86" s="144"/>
      <c r="H86" s="94"/>
      <c r="I86" s="144"/>
      <c r="J86" s="94"/>
      <c r="K86" s="144"/>
      <c r="L86" s="94"/>
      <c r="M86" s="94"/>
      <c r="N86" s="94"/>
      <c r="O86" s="94"/>
      <c r="P86" s="94"/>
      <c r="Q86" s="94"/>
      <c r="R86" s="94"/>
      <c r="S86" s="94"/>
      <c r="T86" s="94"/>
      <c r="U86" s="94"/>
      <c r="V86" s="94"/>
      <c r="W86" s="94"/>
      <c r="X86" s="94"/>
      <c r="Y86" s="94"/>
      <c r="Z86" s="94"/>
    </row>
    <row r="87" spans="1:26" ht="12.75" customHeight="1">
      <c r="A87" s="94"/>
      <c r="B87" s="94"/>
      <c r="C87" s="143"/>
      <c r="D87" s="94"/>
      <c r="E87" s="94"/>
      <c r="F87" s="94"/>
      <c r="G87" s="144"/>
      <c r="H87" s="94"/>
      <c r="I87" s="144"/>
      <c r="J87" s="94"/>
      <c r="K87" s="144"/>
      <c r="L87" s="94"/>
      <c r="M87" s="94"/>
      <c r="N87" s="94"/>
      <c r="O87" s="94"/>
      <c r="P87" s="94"/>
      <c r="Q87" s="94"/>
      <c r="R87" s="94"/>
      <c r="S87" s="94"/>
      <c r="T87" s="94"/>
      <c r="U87" s="94"/>
      <c r="V87" s="94"/>
      <c r="W87" s="94"/>
      <c r="X87" s="94"/>
      <c r="Y87" s="94"/>
      <c r="Z87" s="94"/>
    </row>
    <row r="88" spans="1:26" ht="12.75" customHeight="1">
      <c r="A88" s="94"/>
      <c r="B88" s="94"/>
      <c r="C88" s="143"/>
      <c r="D88" s="94"/>
      <c r="E88" s="94"/>
      <c r="F88" s="94"/>
      <c r="G88" s="144"/>
      <c r="H88" s="94"/>
      <c r="I88" s="144"/>
      <c r="J88" s="94"/>
      <c r="K88" s="144"/>
      <c r="L88" s="94"/>
      <c r="M88" s="94"/>
      <c r="N88" s="94"/>
      <c r="O88" s="94"/>
      <c r="P88" s="94"/>
      <c r="Q88" s="94"/>
      <c r="R88" s="94"/>
      <c r="S88" s="94"/>
      <c r="T88" s="94"/>
      <c r="U88" s="94"/>
      <c r="V88" s="94"/>
      <c r="W88" s="94"/>
      <c r="X88" s="94"/>
      <c r="Y88" s="94"/>
      <c r="Z88" s="94"/>
    </row>
    <row r="89" spans="1:26" ht="12.75" customHeight="1">
      <c r="A89" s="94"/>
      <c r="B89" s="94"/>
      <c r="C89" s="143"/>
      <c r="D89" s="94"/>
      <c r="E89" s="94"/>
      <c r="F89" s="94"/>
      <c r="G89" s="144"/>
      <c r="H89" s="94"/>
      <c r="I89" s="144"/>
      <c r="J89" s="94"/>
      <c r="K89" s="144"/>
      <c r="L89" s="94"/>
      <c r="M89" s="94"/>
      <c r="N89" s="94"/>
      <c r="O89" s="94"/>
      <c r="P89" s="94"/>
      <c r="Q89" s="94"/>
      <c r="R89" s="94"/>
      <c r="S89" s="94"/>
      <c r="T89" s="94"/>
      <c r="U89" s="94"/>
      <c r="V89" s="94"/>
      <c r="W89" s="94"/>
      <c r="X89" s="94"/>
      <c r="Y89" s="94"/>
      <c r="Z89" s="94"/>
    </row>
    <row r="90" spans="1:26" ht="12.75" customHeight="1">
      <c r="A90" s="94"/>
      <c r="B90" s="94"/>
      <c r="C90" s="143"/>
      <c r="D90" s="94"/>
      <c r="E90" s="94"/>
      <c r="F90" s="94"/>
      <c r="G90" s="144"/>
      <c r="H90" s="94"/>
      <c r="I90" s="144"/>
      <c r="J90" s="94"/>
      <c r="K90" s="144"/>
      <c r="L90" s="94"/>
      <c r="M90" s="94"/>
      <c r="N90" s="94"/>
      <c r="O90" s="94"/>
      <c r="P90" s="94"/>
      <c r="Q90" s="94"/>
      <c r="R90" s="94"/>
      <c r="S90" s="94"/>
      <c r="T90" s="94"/>
      <c r="U90" s="94"/>
      <c r="V90" s="94"/>
      <c r="W90" s="94"/>
      <c r="X90" s="94"/>
      <c r="Y90" s="94"/>
      <c r="Z90" s="94"/>
    </row>
    <row r="91" spans="1:26" ht="12.75" customHeight="1">
      <c r="A91" s="94"/>
      <c r="B91" s="94"/>
      <c r="C91" s="143"/>
      <c r="D91" s="94"/>
      <c r="E91" s="94"/>
      <c r="F91" s="94"/>
      <c r="G91" s="144"/>
      <c r="H91" s="94"/>
      <c r="I91" s="144"/>
      <c r="J91" s="94"/>
      <c r="K91" s="144"/>
      <c r="L91" s="94"/>
      <c r="M91" s="94"/>
      <c r="N91" s="94"/>
      <c r="O91" s="94"/>
      <c r="P91" s="94"/>
      <c r="Q91" s="94"/>
      <c r="R91" s="94"/>
      <c r="S91" s="94"/>
      <c r="T91" s="94"/>
      <c r="U91" s="94"/>
      <c r="V91" s="94"/>
      <c r="W91" s="94"/>
      <c r="X91" s="94"/>
      <c r="Y91" s="94"/>
      <c r="Z91" s="94"/>
    </row>
    <row r="92" spans="1:26" ht="12.75" customHeight="1">
      <c r="A92" s="94"/>
      <c r="B92" s="94"/>
      <c r="C92" s="143"/>
      <c r="D92" s="94"/>
      <c r="E92" s="94"/>
      <c r="F92" s="94"/>
      <c r="G92" s="144"/>
      <c r="H92" s="94"/>
      <c r="I92" s="144"/>
      <c r="J92" s="94"/>
      <c r="K92" s="144"/>
      <c r="L92" s="94"/>
      <c r="M92" s="94"/>
      <c r="N92" s="94"/>
      <c r="O92" s="94"/>
      <c r="P92" s="94"/>
      <c r="Q92" s="94"/>
      <c r="R92" s="94"/>
      <c r="S92" s="94"/>
      <c r="T92" s="94"/>
      <c r="U92" s="94"/>
      <c r="V92" s="94"/>
      <c r="W92" s="94"/>
      <c r="X92" s="94"/>
      <c r="Y92" s="94"/>
      <c r="Z92" s="94"/>
    </row>
    <row r="93" spans="1:26" ht="12.75" customHeight="1">
      <c r="A93" s="94"/>
      <c r="B93" s="94"/>
      <c r="C93" s="143"/>
      <c r="D93" s="94"/>
      <c r="E93" s="94"/>
      <c r="F93" s="94"/>
      <c r="G93" s="144"/>
      <c r="H93" s="94"/>
      <c r="I93" s="144"/>
      <c r="J93" s="94"/>
      <c r="K93" s="144"/>
      <c r="L93" s="94"/>
      <c r="M93" s="94"/>
      <c r="N93" s="94"/>
      <c r="O93" s="94"/>
      <c r="P93" s="94"/>
      <c r="Q93" s="94"/>
      <c r="R93" s="94"/>
      <c r="S93" s="94"/>
      <c r="T93" s="94"/>
      <c r="U93" s="94"/>
      <c r="V93" s="94"/>
      <c r="W93" s="94"/>
      <c r="X93" s="94"/>
      <c r="Y93" s="94"/>
      <c r="Z93" s="94"/>
    </row>
    <row r="94" spans="1:26" ht="12.75" customHeight="1">
      <c r="A94" s="94"/>
      <c r="B94" s="94"/>
      <c r="C94" s="143"/>
      <c r="D94" s="94"/>
      <c r="E94" s="94"/>
      <c r="F94" s="94"/>
      <c r="G94" s="144"/>
      <c r="H94" s="94"/>
      <c r="I94" s="144"/>
      <c r="J94" s="94"/>
      <c r="K94" s="144"/>
      <c r="L94" s="94"/>
      <c r="M94" s="94"/>
      <c r="N94" s="94"/>
      <c r="O94" s="94"/>
      <c r="P94" s="94"/>
      <c r="Q94" s="94"/>
      <c r="R94" s="94"/>
      <c r="S94" s="94"/>
      <c r="T94" s="94"/>
      <c r="U94" s="94"/>
      <c r="V94" s="94"/>
      <c r="W94" s="94"/>
      <c r="X94" s="94"/>
      <c r="Y94" s="94"/>
      <c r="Z94" s="94"/>
    </row>
    <row r="95" spans="1:26" ht="12.75" customHeight="1">
      <c r="A95" s="94"/>
      <c r="B95" s="94"/>
      <c r="C95" s="143"/>
      <c r="D95" s="94"/>
      <c r="E95" s="94"/>
      <c r="F95" s="94"/>
      <c r="G95" s="144"/>
      <c r="H95" s="94"/>
      <c r="I95" s="144"/>
      <c r="J95" s="94"/>
      <c r="K95" s="144"/>
      <c r="L95" s="94"/>
      <c r="M95" s="94"/>
      <c r="N95" s="94"/>
      <c r="O95" s="94"/>
      <c r="P95" s="94"/>
      <c r="Q95" s="94"/>
      <c r="R95" s="94"/>
      <c r="S95" s="94"/>
      <c r="T95" s="94"/>
      <c r="U95" s="94"/>
      <c r="V95" s="94"/>
      <c r="W95" s="94"/>
      <c r="X95" s="94"/>
      <c r="Y95" s="94"/>
      <c r="Z95" s="94"/>
    </row>
    <row r="96" spans="1:26" ht="12.75" customHeight="1">
      <c r="A96" s="94"/>
      <c r="B96" s="94"/>
      <c r="C96" s="143"/>
      <c r="D96" s="94"/>
      <c r="E96" s="94"/>
      <c r="F96" s="94"/>
      <c r="G96" s="144"/>
      <c r="H96" s="94"/>
      <c r="I96" s="144"/>
      <c r="J96" s="94"/>
      <c r="K96" s="144"/>
      <c r="L96" s="94"/>
      <c r="M96" s="94"/>
      <c r="N96" s="94"/>
      <c r="O96" s="94"/>
      <c r="P96" s="94"/>
      <c r="Q96" s="94"/>
      <c r="R96" s="94"/>
      <c r="S96" s="94"/>
      <c r="T96" s="94"/>
      <c r="U96" s="94"/>
      <c r="V96" s="94"/>
      <c r="W96" s="94"/>
      <c r="X96" s="94"/>
      <c r="Y96" s="94"/>
      <c r="Z96" s="94"/>
    </row>
    <row r="97" spans="1:26" ht="12.75" customHeight="1">
      <c r="A97" s="94"/>
      <c r="B97" s="94"/>
      <c r="C97" s="143"/>
      <c r="D97" s="94"/>
      <c r="E97" s="94"/>
      <c r="F97" s="94"/>
      <c r="G97" s="144"/>
      <c r="H97" s="94"/>
      <c r="I97" s="144"/>
      <c r="J97" s="94"/>
      <c r="K97" s="144"/>
      <c r="L97" s="94"/>
      <c r="M97" s="94"/>
      <c r="N97" s="94"/>
      <c r="O97" s="94"/>
      <c r="P97" s="94"/>
      <c r="Q97" s="94"/>
      <c r="R97" s="94"/>
      <c r="S97" s="94"/>
      <c r="T97" s="94"/>
      <c r="U97" s="94"/>
      <c r="V97" s="94"/>
      <c r="W97" s="94"/>
      <c r="X97" s="94"/>
      <c r="Y97" s="94"/>
      <c r="Z97" s="94"/>
    </row>
    <row r="98" spans="1:26" ht="12.75" customHeight="1">
      <c r="A98" s="94"/>
      <c r="B98" s="94"/>
      <c r="C98" s="143"/>
      <c r="D98" s="94"/>
      <c r="E98" s="94"/>
      <c r="F98" s="94"/>
      <c r="G98" s="144"/>
      <c r="H98" s="94"/>
      <c r="I98" s="144"/>
      <c r="J98" s="94"/>
      <c r="K98" s="144"/>
      <c r="L98" s="94"/>
      <c r="M98" s="94"/>
      <c r="N98" s="94"/>
      <c r="O98" s="94"/>
      <c r="P98" s="94"/>
      <c r="Q98" s="94"/>
      <c r="R98" s="94"/>
      <c r="S98" s="94"/>
      <c r="T98" s="94"/>
      <c r="U98" s="94"/>
      <c r="V98" s="94"/>
      <c r="W98" s="94"/>
      <c r="X98" s="94"/>
      <c r="Y98" s="94"/>
      <c r="Z98" s="94"/>
    </row>
    <row r="99" spans="1:26" ht="12.75" customHeight="1">
      <c r="A99" s="94"/>
      <c r="B99" s="94"/>
      <c r="C99" s="143"/>
      <c r="D99" s="94"/>
      <c r="E99" s="94"/>
      <c r="F99" s="94"/>
      <c r="G99" s="144"/>
      <c r="H99" s="94"/>
      <c r="I99" s="144"/>
      <c r="J99" s="94"/>
      <c r="K99" s="144"/>
      <c r="L99" s="94"/>
      <c r="M99" s="94"/>
      <c r="N99" s="94"/>
      <c r="O99" s="94"/>
      <c r="P99" s="94"/>
      <c r="Q99" s="94"/>
      <c r="R99" s="94"/>
      <c r="S99" s="94"/>
      <c r="T99" s="94"/>
      <c r="U99" s="94"/>
      <c r="V99" s="94"/>
      <c r="W99" s="94"/>
      <c r="X99" s="94"/>
      <c r="Y99" s="94"/>
      <c r="Z99" s="94"/>
    </row>
    <row r="100" spans="1:26" ht="12.75" customHeight="1">
      <c r="A100" s="94"/>
      <c r="B100" s="94"/>
      <c r="C100" s="143"/>
      <c r="D100" s="94"/>
      <c r="E100" s="94"/>
      <c r="F100" s="94"/>
      <c r="G100" s="144"/>
      <c r="H100" s="94"/>
      <c r="I100" s="144"/>
      <c r="J100" s="94"/>
      <c r="K100" s="144"/>
      <c r="L100" s="94"/>
      <c r="M100" s="94"/>
      <c r="N100" s="94"/>
      <c r="O100" s="94"/>
      <c r="P100" s="94"/>
      <c r="Q100" s="94"/>
      <c r="R100" s="94"/>
      <c r="S100" s="94"/>
      <c r="T100" s="94"/>
      <c r="U100" s="94"/>
      <c r="V100" s="94"/>
      <c r="W100" s="94"/>
      <c r="X100" s="94"/>
      <c r="Y100" s="94"/>
      <c r="Z100" s="94"/>
    </row>
    <row r="101" spans="1:26" ht="12.75" customHeight="1">
      <c r="A101" s="94"/>
      <c r="B101" s="94"/>
      <c r="C101" s="143"/>
      <c r="D101" s="94"/>
      <c r="E101" s="94"/>
      <c r="F101" s="94"/>
      <c r="G101" s="144"/>
      <c r="H101" s="94"/>
      <c r="I101" s="144"/>
      <c r="J101" s="94"/>
      <c r="K101" s="144"/>
      <c r="L101" s="94"/>
      <c r="M101" s="94"/>
      <c r="N101" s="94"/>
      <c r="O101" s="94"/>
      <c r="P101" s="94"/>
      <c r="Q101" s="94"/>
      <c r="R101" s="94"/>
      <c r="S101" s="94"/>
      <c r="T101" s="94"/>
      <c r="U101" s="94"/>
      <c r="V101" s="94"/>
      <c r="W101" s="94"/>
      <c r="X101" s="94"/>
      <c r="Y101" s="94"/>
      <c r="Z101" s="94"/>
    </row>
    <row r="102" spans="1:26" ht="12.75" customHeight="1">
      <c r="A102" s="94"/>
      <c r="B102" s="94"/>
      <c r="C102" s="143"/>
      <c r="D102" s="94"/>
      <c r="E102" s="94"/>
      <c r="F102" s="94"/>
      <c r="G102" s="144"/>
      <c r="H102" s="94"/>
      <c r="I102" s="144"/>
      <c r="J102" s="94"/>
      <c r="K102" s="144"/>
      <c r="L102" s="94"/>
      <c r="M102" s="94"/>
      <c r="N102" s="94"/>
      <c r="O102" s="94"/>
      <c r="P102" s="94"/>
      <c r="Q102" s="94"/>
      <c r="R102" s="94"/>
      <c r="S102" s="94"/>
      <c r="T102" s="94"/>
      <c r="U102" s="94"/>
      <c r="V102" s="94"/>
      <c r="W102" s="94"/>
      <c r="X102" s="94"/>
      <c r="Y102" s="94"/>
      <c r="Z102" s="94"/>
    </row>
    <row r="103" spans="1:26" ht="12.75" customHeight="1">
      <c r="A103" s="94"/>
      <c r="B103" s="94"/>
      <c r="C103" s="143"/>
      <c r="D103" s="94"/>
      <c r="E103" s="94"/>
      <c r="F103" s="94"/>
      <c r="G103" s="144"/>
      <c r="H103" s="94"/>
      <c r="I103" s="144"/>
      <c r="J103" s="94"/>
      <c r="K103" s="144"/>
      <c r="L103" s="94"/>
      <c r="M103" s="94"/>
      <c r="N103" s="94"/>
      <c r="O103" s="94"/>
      <c r="P103" s="94"/>
      <c r="Q103" s="94"/>
      <c r="R103" s="94"/>
      <c r="S103" s="94"/>
      <c r="T103" s="94"/>
      <c r="U103" s="94"/>
      <c r="V103" s="94"/>
      <c r="W103" s="94"/>
      <c r="X103" s="94"/>
      <c r="Y103" s="94"/>
      <c r="Z103" s="94"/>
    </row>
    <row r="104" spans="1:26" ht="12.75" customHeight="1">
      <c r="A104" s="94"/>
      <c r="B104" s="94"/>
      <c r="C104" s="143"/>
      <c r="D104" s="94"/>
      <c r="E104" s="94"/>
      <c r="F104" s="94"/>
      <c r="G104" s="144"/>
      <c r="H104" s="94"/>
      <c r="I104" s="144"/>
      <c r="J104" s="94"/>
      <c r="K104" s="144"/>
      <c r="L104" s="94"/>
      <c r="M104" s="94"/>
      <c r="N104" s="94"/>
      <c r="O104" s="94"/>
      <c r="P104" s="94"/>
      <c r="Q104" s="94"/>
      <c r="R104" s="94"/>
      <c r="S104" s="94"/>
      <c r="T104" s="94"/>
      <c r="U104" s="94"/>
      <c r="V104" s="94"/>
      <c r="W104" s="94"/>
      <c r="X104" s="94"/>
      <c r="Y104" s="94"/>
      <c r="Z104" s="94"/>
    </row>
    <row r="105" spans="1:26" ht="12.75" customHeight="1">
      <c r="A105" s="94"/>
      <c r="B105" s="94"/>
      <c r="C105" s="143"/>
      <c r="D105" s="94"/>
      <c r="E105" s="94"/>
      <c r="F105" s="94"/>
      <c r="G105" s="144"/>
      <c r="H105" s="94"/>
      <c r="I105" s="144"/>
      <c r="J105" s="94"/>
      <c r="K105" s="144"/>
      <c r="L105" s="94"/>
      <c r="M105" s="94"/>
      <c r="N105" s="94"/>
      <c r="O105" s="94"/>
      <c r="P105" s="94"/>
      <c r="Q105" s="94"/>
      <c r="R105" s="94"/>
      <c r="S105" s="94"/>
      <c r="T105" s="94"/>
      <c r="U105" s="94"/>
      <c r="V105" s="94"/>
      <c r="W105" s="94"/>
      <c r="X105" s="94"/>
      <c r="Y105" s="94"/>
      <c r="Z105" s="94"/>
    </row>
    <row r="106" spans="1:26" ht="12.75" customHeight="1">
      <c r="A106" s="94"/>
      <c r="B106" s="94"/>
      <c r="C106" s="143"/>
      <c r="D106" s="94"/>
      <c r="E106" s="94"/>
      <c r="F106" s="94"/>
      <c r="G106" s="144"/>
      <c r="H106" s="94"/>
      <c r="I106" s="144"/>
      <c r="J106" s="94"/>
      <c r="K106" s="144"/>
      <c r="L106" s="94"/>
      <c r="M106" s="94"/>
      <c r="N106" s="94"/>
      <c r="O106" s="94"/>
      <c r="P106" s="94"/>
      <c r="Q106" s="94"/>
      <c r="R106" s="94"/>
      <c r="S106" s="94"/>
      <c r="T106" s="94"/>
      <c r="U106" s="94"/>
      <c r="V106" s="94"/>
      <c r="W106" s="94"/>
      <c r="X106" s="94"/>
      <c r="Y106" s="94"/>
      <c r="Z106" s="94"/>
    </row>
    <row r="107" spans="1:26" ht="12.75" customHeight="1">
      <c r="A107" s="94"/>
      <c r="B107" s="94"/>
      <c r="C107" s="143"/>
      <c r="D107" s="94"/>
      <c r="E107" s="94"/>
      <c r="F107" s="94"/>
      <c r="G107" s="144"/>
      <c r="H107" s="94"/>
      <c r="I107" s="144"/>
      <c r="J107" s="94"/>
      <c r="K107" s="144"/>
      <c r="L107" s="94"/>
      <c r="M107" s="94"/>
      <c r="N107" s="94"/>
      <c r="O107" s="94"/>
      <c r="P107" s="94"/>
      <c r="Q107" s="94"/>
      <c r="R107" s="94"/>
      <c r="S107" s="94"/>
      <c r="T107" s="94"/>
      <c r="U107" s="94"/>
      <c r="V107" s="94"/>
      <c r="W107" s="94"/>
      <c r="X107" s="94"/>
      <c r="Y107" s="94"/>
      <c r="Z107" s="94"/>
    </row>
    <row r="108" spans="1:26" ht="12.75" customHeight="1">
      <c r="A108" s="94"/>
      <c r="B108" s="94"/>
      <c r="C108" s="143"/>
      <c r="D108" s="94"/>
      <c r="E108" s="94"/>
      <c r="F108" s="94"/>
      <c r="G108" s="144"/>
      <c r="H108" s="94"/>
      <c r="I108" s="144"/>
      <c r="J108" s="94"/>
      <c r="K108" s="144"/>
      <c r="L108" s="94"/>
      <c r="M108" s="94"/>
      <c r="N108" s="94"/>
      <c r="O108" s="94"/>
      <c r="P108" s="94"/>
      <c r="Q108" s="94"/>
      <c r="R108" s="94"/>
      <c r="S108" s="94"/>
      <c r="T108" s="94"/>
      <c r="U108" s="94"/>
      <c r="V108" s="94"/>
      <c r="W108" s="94"/>
      <c r="X108" s="94"/>
      <c r="Y108" s="94"/>
      <c r="Z108" s="94"/>
    </row>
    <row r="109" spans="1:26" ht="12.75" customHeight="1">
      <c r="A109" s="94"/>
      <c r="B109" s="94"/>
      <c r="C109" s="143"/>
      <c r="D109" s="94"/>
      <c r="E109" s="94"/>
      <c r="F109" s="94"/>
      <c r="G109" s="144"/>
      <c r="H109" s="94"/>
      <c r="I109" s="144"/>
      <c r="J109" s="94"/>
      <c r="K109" s="144"/>
      <c r="L109" s="94"/>
      <c r="M109" s="94"/>
      <c r="N109" s="94"/>
      <c r="O109" s="94"/>
      <c r="P109" s="94"/>
      <c r="Q109" s="94"/>
      <c r="R109" s="94"/>
      <c r="S109" s="94"/>
      <c r="T109" s="94"/>
      <c r="U109" s="94"/>
      <c r="V109" s="94"/>
      <c r="W109" s="94"/>
      <c r="X109" s="94"/>
      <c r="Y109" s="94"/>
      <c r="Z109" s="94"/>
    </row>
    <row r="110" spans="1:26" ht="12.75" customHeight="1">
      <c r="A110" s="94"/>
      <c r="B110" s="94"/>
      <c r="C110" s="143"/>
      <c r="D110" s="94"/>
      <c r="E110" s="94"/>
      <c r="F110" s="94"/>
      <c r="G110" s="144"/>
      <c r="H110" s="94"/>
      <c r="I110" s="144"/>
      <c r="J110" s="94"/>
      <c r="K110" s="144"/>
      <c r="L110" s="94"/>
      <c r="M110" s="94"/>
      <c r="N110" s="94"/>
      <c r="O110" s="94"/>
      <c r="P110" s="94"/>
      <c r="Q110" s="94"/>
      <c r="R110" s="94"/>
      <c r="S110" s="94"/>
      <c r="T110" s="94"/>
      <c r="U110" s="94"/>
      <c r="V110" s="94"/>
      <c r="W110" s="94"/>
      <c r="X110" s="94"/>
      <c r="Y110" s="94"/>
      <c r="Z110" s="94"/>
    </row>
    <row r="111" spans="1:26" ht="12.75" customHeight="1">
      <c r="A111" s="94"/>
      <c r="B111" s="94"/>
      <c r="C111" s="143"/>
      <c r="D111" s="94"/>
      <c r="E111" s="94"/>
      <c r="F111" s="94"/>
      <c r="G111" s="144"/>
      <c r="H111" s="94"/>
      <c r="I111" s="144"/>
      <c r="J111" s="94"/>
      <c r="K111" s="144"/>
      <c r="L111" s="94"/>
      <c r="M111" s="94"/>
      <c r="N111" s="94"/>
      <c r="O111" s="94"/>
      <c r="P111" s="94"/>
      <c r="Q111" s="94"/>
      <c r="R111" s="94"/>
      <c r="S111" s="94"/>
      <c r="T111" s="94"/>
      <c r="U111" s="94"/>
      <c r="V111" s="94"/>
      <c r="W111" s="94"/>
      <c r="X111" s="94"/>
      <c r="Y111" s="94"/>
      <c r="Z111" s="94"/>
    </row>
    <row r="112" spans="1:26" ht="12.75" customHeight="1">
      <c r="A112" s="94"/>
      <c r="B112" s="94"/>
      <c r="C112" s="143"/>
      <c r="D112" s="94"/>
      <c r="E112" s="94"/>
      <c r="F112" s="94"/>
      <c r="G112" s="144"/>
      <c r="H112" s="94"/>
      <c r="I112" s="144"/>
      <c r="J112" s="94"/>
      <c r="K112" s="144"/>
      <c r="L112" s="94"/>
      <c r="M112" s="94"/>
      <c r="N112" s="94"/>
      <c r="O112" s="94"/>
      <c r="P112" s="94"/>
      <c r="Q112" s="94"/>
      <c r="R112" s="94"/>
      <c r="S112" s="94"/>
      <c r="T112" s="94"/>
      <c r="U112" s="94"/>
      <c r="V112" s="94"/>
      <c r="W112" s="94"/>
      <c r="X112" s="94"/>
      <c r="Y112" s="94"/>
      <c r="Z112" s="94"/>
    </row>
    <row r="113" spans="1:26" ht="12.75" customHeight="1">
      <c r="A113" s="94"/>
      <c r="B113" s="94"/>
      <c r="C113" s="143"/>
      <c r="D113" s="94"/>
      <c r="E113" s="94"/>
      <c r="F113" s="94"/>
      <c r="G113" s="144"/>
      <c r="H113" s="94"/>
      <c r="I113" s="144"/>
      <c r="J113" s="94"/>
      <c r="K113" s="144"/>
      <c r="L113" s="94"/>
      <c r="M113" s="94"/>
      <c r="N113" s="94"/>
      <c r="O113" s="94"/>
      <c r="P113" s="94"/>
      <c r="Q113" s="94"/>
      <c r="R113" s="94"/>
      <c r="S113" s="94"/>
      <c r="T113" s="94"/>
      <c r="U113" s="94"/>
      <c r="V113" s="94"/>
      <c r="W113" s="94"/>
      <c r="X113" s="94"/>
      <c r="Y113" s="94"/>
      <c r="Z113" s="94"/>
    </row>
    <row r="114" spans="1:26" ht="12.75" customHeight="1">
      <c r="A114" s="94"/>
      <c r="B114" s="94"/>
      <c r="C114" s="143"/>
      <c r="D114" s="94"/>
      <c r="E114" s="94"/>
      <c r="F114" s="94"/>
      <c r="G114" s="144"/>
      <c r="H114" s="94"/>
      <c r="I114" s="144"/>
      <c r="J114" s="94"/>
      <c r="K114" s="144"/>
      <c r="L114" s="94"/>
      <c r="M114" s="94"/>
      <c r="N114" s="94"/>
      <c r="O114" s="94"/>
      <c r="P114" s="94"/>
      <c r="Q114" s="94"/>
      <c r="R114" s="94"/>
      <c r="S114" s="94"/>
      <c r="T114" s="94"/>
      <c r="U114" s="94"/>
      <c r="V114" s="94"/>
      <c r="W114" s="94"/>
      <c r="X114" s="94"/>
      <c r="Y114" s="94"/>
      <c r="Z114" s="94"/>
    </row>
    <row r="115" spans="1:26" ht="12.75" customHeight="1">
      <c r="A115" s="94"/>
      <c r="B115" s="94"/>
      <c r="C115" s="143"/>
      <c r="D115" s="94"/>
      <c r="E115" s="94"/>
      <c r="F115" s="94"/>
      <c r="G115" s="144"/>
      <c r="H115" s="94"/>
      <c r="I115" s="144"/>
      <c r="J115" s="94"/>
      <c r="K115" s="144"/>
      <c r="L115" s="94"/>
      <c r="M115" s="94"/>
      <c r="N115" s="94"/>
      <c r="O115" s="94"/>
      <c r="P115" s="94"/>
      <c r="Q115" s="94"/>
      <c r="R115" s="94"/>
      <c r="S115" s="94"/>
      <c r="T115" s="94"/>
      <c r="U115" s="94"/>
      <c r="V115" s="94"/>
      <c r="W115" s="94"/>
      <c r="X115" s="94"/>
      <c r="Y115" s="94"/>
      <c r="Z115" s="94"/>
    </row>
    <row r="116" spans="1:26" ht="12.75" customHeight="1">
      <c r="A116" s="94"/>
      <c r="B116" s="94"/>
      <c r="C116" s="143"/>
      <c r="D116" s="94"/>
      <c r="E116" s="94"/>
      <c r="F116" s="94"/>
      <c r="G116" s="144"/>
      <c r="H116" s="94"/>
      <c r="I116" s="144"/>
      <c r="J116" s="94"/>
      <c r="K116" s="144"/>
      <c r="L116" s="94"/>
      <c r="M116" s="94"/>
      <c r="N116" s="94"/>
      <c r="O116" s="94"/>
      <c r="P116" s="94"/>
      <c r="Q116" s="94"/>
      <c r="R116" s="94"/>
      <c r="S116" s="94"/>
      <c r="T116" s="94"/>
      <c r="U116" s="94"/>
      <c r="V116" s="94"/>
      <c r="W116" s="94"/>
      <c r="X116" s="94"/>
      <c r="Y116" s="94"/>
      <c r="Z116" s="94"/>
    </row>
    <row r="117" spans="1:26" ht="12.75" customHeight="1">
      <c r="A117" s="94"/>
      <c r="B117" s="94"/>
      <c r="C117" s="143"/>
      <c r="D117" s="94"/>
      <c r="E117" s="94"/>
      <c r="F117" s="94"/>
      <c r="G117" s="144"/>
      <c r="H117" s="94"/>
      <c r="I117" s="144"/>
      <c r="J117" s="94"/>
      <c r="K117" s="144"/>
      <c r="L117" s="94"/>
      <c r="M117" s="94"/>
      <c r="N117" s="94"/>
      <c r="O117" s="94"/>
      <c r="P117" s="94"/>
      <c r="Q117" s="94"/>
      <c r="R117" s="94"/>
      <c r="S117" s="94"/>
      <c r="T117" s="94"/>
      <c r="U117" s="94"/>
      <c r="V117" s="94"/>
      <c r="W117" s="94"/>
      <c r="X117" s="94"/>
      <c r="Y117" s="94"/>
      <c r="Z117" s="94"/>
    </row>
    <row r="118" spans="1:26" ht="12.75" customHeight="1">
      <c r="A118" s="94"/>
      <c r="B118" s="94"/>
      <c r="C118" s="143"/>
      <c r="D118" s="94"/>
      <c r="E118" s="94"/>
      <c r="F118" s="94"/>
      <c r="G118" s="144"/>
      <c r="H118" s="94"/>
      <c r="I118" s="144"/>
      <c r="J118" s="94"/>
      <c r="K118" s="144"/>
      <c r="L118" s="94"/>
      <c r="M118" s="94"/>
      <c r="N118" s="94"/>
      <c r="O118" s="94"/>
      <c r="P118" s="94"/>
      <c r="Q118" s="94"/>
      <c r="R118" s="94"/>
      <c r="S118" s="94"/>
      <c r="T118" s="94"/>
      <c r="U118" s="94"/>
      <c r="V118" s="94"/>
      <c r="W118" s="94"/>
      <c r="X118" s="94"/>
      <c r="Y118" s="94"/>
      <c r="Z118" s="94"/>
    </row>
    <row r="119" spans="1:26" ht="12.75" customHeight="1">
      <c r="A119" s="94"/>
      <c r="B119" s="94"/>
      <c r="C119" s="143"/>
      <c r="D119" s="94"/>
      <c r="E119" s="94"/>
      <c r="F119" s="94"/>
      <c r="G119" s="144"/>
      <c r="H119" s="94"/>
      <c r="I119" s="144"/>
      <c r="J119" s="94"/>
      <c r="K119" s="144"/>
      <c r="L119" s="94"/>
      <c r="M119" s="94"/>
      <c r="N119" s="94"/>
      <c r="O119" s="94"/>
      <c r="P119" s="94"/>
      <c r="Q119" s="94"/>
      <c r="R119" s="94"/>
      <c r="S119" s="94"/>
      <c r="T119" s="94"/>
      <c r="U119" s="94"/>
      <c r="V119" s="94"/>
      <c r="W119" s="94"/>
      <c r="X119" s="94"/>
      <c r="Y119" s="94"/>
      <c r="Z119" s="94"/>
    </row>
    <row r="120" spans="1:26" ht="12.75" customHeight="1">
      <c r="A120" s="94"/>
      <c r="B120" s="94"/>
      <c r="C120" s="143"/>
      <c r="D120" s="94"/>
      <c r="E120" s="94"/>
      <c r="F120" s="94"/>
      <c r="G120" s="144"/>
      <c r="H120" s="94"/>
      <c r="I120" s="144"/>
      <c r="J120" s="94"/>
      <c r="K120" s="144"/>
      <c r="L120" s="94"/>
      <c r="M120" s="94"/>
      <c r="N120" s="94"/>
      <c r="O120" s="94"/>
      <c r="P120" s="94"/>
      <c r="Q120" s="94"/>
      <c r="R120" s="94"/>
      <c r="S120" s="94"/>
      <c r="T120" s="94"/>
      <c r="U120" s="94"/>
      <c r="V120" s="94"/>
      <c r="W120" s="94"/>
      <c r="X120" s="94"/>
      <c r="Y120" s="94"/>
      <c r="Z120" s="94"/>
    </row>
    <row r="121" spans="1:26" ht="12.75" customHeight="1">
      <c r="A121" s="94"/>
      <c r="B121" s="94"/>
      <c r="C121" s="143"/>
      <c r="D121" s="94"/>
      <c r="E121" s="94"/>
      <c r="F121" s="94"/>
      <c r="G121" s="144"/>
      <c r="H121" s="94"/>
      <c r="I121" s="144"/>
      <c r="J121" s="94"/>
      <c r="K121" s="144"/>
      <c r="L121" s="94"/>
      <c r="M121" s="94"/>
      <c r="N121" s="94"/>
      <c r="O121" s="94"/>
      <c r="P121" s="94"/>
      <c r="Q121" s="94"/>
      <c r="R121" s="94"/>
      <c r="S121" s="94"/>
      <c r="T121" s="94"/>
      <c r="U121" s="94"/>
      <c r="V121" s="94"/>
      <c r="W121" s="94"/>
      <c r="X121" s="94"/>
      <c r="Y121" s="94"/>
      <c r="Z121" s="94"/>
    </row>
    <row r="122" spans="1:26" ht="12.75" customHeight="1">
      <c r="A122" s="94"/>
      <c r="B122" s="94"/>
      <c r="C122" s="143"/>
      <c r="D122" s="94"/>
      <c r="E122" s="94"/>
      <c r="F122" s="94"/>
      <c r="G122" s="144"/>
      <c r="H122" s="94"/>
      <c r="I122" s="144"/>
      <c r="J122" s="94"/>
      <c r="K122" s="144"/>
      <c r="L122" s="94"/>
      <c r="M122" s="94"/>
      <c r="N122" s="94"/>
      <c r="O122" s="94"/>
      <c r="P122" s="94"/>
      <c r="Q122" s="94"/>
      <c r="R122" s="94"/>
      <c r="S122" s="94"/>
      <c r="T122" s="94"/>
      <c r="U122" s="94"/>
      <c r="V122" s="94"/>
      <c r="W122" s="94"/>
      <c r="X122" s="94"/>
      <c r="Y122" s="94"/>
      <c r="Z122" s="94"/>
    </row>
    <row r="123" spans="1:26" ht="12.75" customHeight="1">
      <c r="A123" s="94"/>
      <c r="B123" s="94"/>
      <c r="C123" s="143"/>
      <c r="D123" s="94"/>
      <c r="E123" s="94"/>
      <c r="F123" s="94"/>
      <c r="G123" s="144"/>
      <c r="H123" s="94"/>
      <c r="I123" s="144"/>
      <c r="J123" s="94"/>
      <c r="K123" s="144"/>
      <c r="L123" s="94"/>
      <c r="M123" s="94"/>
      <c r="N123" s="94"/>
      <c r="O123" s="94"/>
      <c r="P123" s="94"/>
      <c r="Q123" s="94"/>
      <c r="R123" s="94"/>
      <c r="S123" s="94"/>
      <c r="T123" s="94"/>
      <c r="U123" s="94"/>
      <c r="V123" s="94"/>
      <c r="W123" s="94"/>
      <c r="X123" s="94"/>
      <c r="Y123" s="94"/>
      <c r="Z123" s="94"/>
    </row>
    <row r="124" spans="1:26" ht="12.75" customHeight="1">
      <c r="A124" s="94"/>
      <c r="B124" s="94"/>
      <c r="C124" s="143"/>
      <c r="D124" s="94"/>
      <c r="E124" s="94"/>
      <c r="F124" s="94"/>
      <c r="G124" s="144"/>
      <c r="H124" s="94"/>
      <c r="I124" s="144"/>
      <c r="J124" s="94"/>
      <c r="K124" s="144"/>
      <c r="L124" s="94"/>
      <c r="M124" s="94"/>
      <c r="N124" s="94"/>
      <c r="O124" s="94"/>
      <c r="P124" s="94"/>
      <c r="Q124" s="94"/>
      <c r="R124" s="94"/>
      <c r="S124" s="94"/>
      <c r="T124" s="94"/>
      <c r="U124" s="94"/>
      <c r="V124" s="94"/>
      <c r="W124" s="94"/>
      <c r="X124" s="94"/>
      <c r="Y124" s="94"/>
      <c r="Z124" s="94"/>
    </row>
    <row r="125" spans="1:26" ht="12.75" customHeight="1">
      <c r="A125" s="94"/>
      <c r="B125" s="94"/>
      <c r="C125" s="143"/>
      <c r="D125" s="94"/>
      <c r="E125" s="94"/>
      <c r="F125" s="94"/>
      <c r="G125" s="144"/>
      <c r="H125" s="94"/>
      <c r="I125" s="144"/>
      <c r="J125" s="94"/>
      <c r="K125" s="144"/>
      <c r="L125" s="94"/>
      <c r="M125" s="94"/>
      <c r="N125" s="94"/>
      <c r="O125" s="94"/>
      <c r="P125" s="94"/>
      <c r="Q125" s="94"/>
      <c r="R125" s="94"/>
      <c r="S125" s="94"/>
      <c r="T125" s="94"/>
      <c r="U125" s="94"/>
      <c r="V125" s="94"/>
      <c r="W125" s="94"/>
      <c r="X125" s="94"/>
      <c r="Y125" s="94"/>
      <c r="Z125" s="94"/>
    </row>
    <row r="126" spans="1:26" ht="12.75" customHeight="1">
      <c r="A126" s="94"/>
      <c r="B126" s="94"/>
      <c r="C126" s="143"/>
      <c r="D126" s="94"/>
      <c r="E126" s="94"/>
      <c r="F126" s="94"/>
      <c r="G126" s="144"/>
      <c r="H126" s="94"/>
      <c r="I126" s="144"/>
      <c r="J126" s="94"/>
      <c r="K126" s="144"/>
      <c r="L126" s="94"/>
      <c r="M126" s="94"/>
      <c r="N126" s="94"/>
      <c r="O126" s="94"/>
      <c r="P126" s="94"/>
      <c r="Q126" s="94"/>
      <c r="R126" s="94"/>
      <c r="S126" s="94"/>
      <c r="T126" s="94"/>
      <c r="U126" s="94"/>
      <c r="V126" s="94"/>
      <c r="W126" s="94"/>
      <c r="X126" s="94"/>
      <c r="Y126" s="94"/>
      <c r="Z126" s="94"/>
    </row>
    <row r="127" spans="1:26" ht="12.75" customHeight="1">
      <c r="A127" s="94"/>
      <c r="B127" s="94"/>
      <c r="C127" s="143"/>
      <c r="D127" s="94"/>
      <c r="E127" s="94"/>
      <c r="F127" s="94"/>
      <c r="G127" s="144"/>
      <c r="H127" s="94"/>
      <c r="I127" s="144"/>
      <c r="J127" s="94"/>
      <c r="K127" s="144"/>
      <c r="L127" s="94"/>
      <c r="M127" s="94"/>
      <c r="N127" s="94"/>
      <c r="O127" s="94"/>
      <c r="P127" s="94"/>
      <c r="Q127" s="94"/>
      <c r="R127" s="94"/>
      <c r="S127" s="94"/>
      <c r="T127" s="94"/>
      <c r="U127" s="94"/>
      <c r="V127" s="94"/>
      <c r="W127" s="94"/>
      <c r="X127" s="94"/>
      <c r="Y127" s="94"/>
      <c r="Z127" s="94"/>
    </row>
    <row r="128" spans="1:26" ht="12.75" customHeight="1">
      <c r="A128" s="94"/>
      <c r="B128" s="94"/>
      <c r="C128" s="143"/>
      <c r="D128" s="94"/>
      <c r="E128" s="94"/>
      <c r="F128" s="94"/>
      <c r="G128" s="144"/>
      <c r="H128" s="94"/>
      <c r="I128" s="144"/>
      <c r="J128" s="94"/>
      <c r="K128" s="144"/>
      <c r="L128" s="94"/>
      <c r="M128" s="94"/>
      <c r="N128" s="94"/>
      <c r="O128" s="94"/>
      <c r="P128" s="94"/>
      <c r="Q128" s="94"/>
      <c r="R128" s="94"/>
      <c r="S128" s="94"/>
      <c r="T128" s="94"/>
      <c r="U128" s="94"/>
      <c r="V128" s="94"/>
      <c r="W128" s="94"/>
      <c r="X128" s="94"/>
      <c r="Y128" s="94"/>
      <c r="Z128" s="94"/>
    </row>
    <row r="129" spans="1:26" ht="12.75" customHeight="1">
      <c r="A129" s="94"/>
      <c r="B129" s="94"/>
      <c r="C129" s="143"/>
      <c r="D129" s="94"/>
      <c r="E129" s="94"/>
      <c r="F129" s="94"/>
      <c r="G129" s="144"/>
      <c r="H129" s="94"/>
      <c r="I129" s="144"/>
      <c r="J129" s="94"/>
      <c r="K129" s="144"/>
      <c r="L129" s="94"/>
      <c r="M129" s="94"/>
      <c r="N129" s="94"/>
      <c r="O129" s="94"/>
      <c r="P129" s="94"/>
      <c r="Q129" s="94"/>
      <c r="R129" s="94"/>
      <c r="S129" s="94"/>
      <c r="T129" s="94"/>
      <c r="U129" s="94"/>
      <c r="V129" s="94"/>
      <c r="W129" s="94"/>
      <c r="X129" s="94"/>
      <c r="Y129" s="94"/>
      <c r="Z129" s="94"/>
    </row>
    <row r="130" spans="1:26" ht="12.75" customHeight="1">
      <c r="A130" s="94"/>
      <c r="B130" s="94"/>
      <c r="C130" s="143"/>
      <c r="D130" s="94"/>
      <c r="E130" s="94"/>
      <c r="F130" s="94"/>
      <c r="G130" s="144"/>
      <c r="H130" s="94"/>
      <c r="I130" s="144"/>
      <c r="J130" s="94"/>
      <c r="K130" s="144"/>
      <c r="L130" s="94"/>
      <c r="M130" s="94"/>
      <c r="N130" s="94"/>
      <c r="O130" s="94"/>
      <c r="P130" s="94"/>
      <c r="Q130" s="94"/>
      <c r="R130" s="94"/>
      <c r="S130" s="94"/>
      <c r="T130" s="94"/>
      <c r="U130" s="94"/>
      <c r="V130" s="94"/>
      <c r="W130" s="94"/>
      <c r="X130" s="94"/>
      <c r="Y130" s="94"/>
      <c r="Z130" s="94"/>
    </row>
    <row r="131" spans="1:26" ht="12.75" customHeight="1">
      <c r="A131" s="94"/>
      <c r="B131" s="94"/>
      <c r="C131" s="143"/>
      <c r="D131" s="94"/>
      <c r="E131" s="94"/>
      <c r="F131" s="94"/>
      <c r="G131" s="144"/>
      <c r="H131" s="94"/>
      <c r="I131" s="144"/>
      <c r="J131" s="94"/>
      <c r="K131" s="144"/>
      <c r="L131" s="94"/>
      <c r="M131" s="94"/>
      <c r="N131" s="94"/>
      <c r="O131" s="94"/>
      <c r="P131" s="94"/>
      <c r="Q131" s="94"/>
      <c r="R131" s="94"/>
      <c r="S131" s="94"/>
      <c r="T131" s="94"/>
      <c r="U131" s="94"/>
      <c r="V131" s="94"/>
      <c r="W131" s="94"/>
      <c r="X131" s="94"/>
      <c r="Y131" s="94"/>
      <c r="Z131" s="94"/>
    </row>
    <row r="132" spans="1:26" ht="12.75" customHeight="1">
      <c r="A132" s="94"/>
      <c r="B132" s="94"/>
      <c r="C132" s="143"/>
      <c r="D132" s="94"/>
      <c r="E132" s="94"/>
      <c r="F132" s="94"/>
      <c r="G132" s="144"/>
      <c r="H132" s="94"/>
      <c r="I132" s="144"/>
      <c r="J132" s="94"/>
      <c r="K132" s="144"/>
      <c r="L132" s="94"/>
      <c r="M132" s="94"/>
      <c r="N132" s="94"/>
      <c r="O132" s="94"/>
      <c r="P132" s="94"/>
      <c r="Q132" s="94"/>
      <c r="R132" s="94"/>
      <c r="S132" s="94"/>
      <c r="T132" s="94"/>
      <c r="U132" s="94"/>
      <c r="V132" s="94"/>
      <c r="W132" s="94"/>
      <c r="X132" s="94"/>
      <c r="Y132" s="94"/>
      <c r="Z132" s="94"/>
    </row>
    <row r="133" spans="1:26" ht="12.75" customHeight="1">
      <c r="A133" s="94"/>
      <c r="B133" s="94"/>
      <c r="C133" s="143"/>
      <c r="D133" s="94"/>
      <c r="E133" s="94"/>
      <c r="F133" s="94"/>
      <c r="G133" s="144"/>
      <c r="H133" s="94"/>
      <c r="I133" s="144"/>
      <c r="J133" s="94"/>
      <c r="K133" s="144"/>
      <c r="L133" s="94"/>
      <c r="M133" s="94"/>
      <c r="N133" s="94"/>
      <c r="O133" s="94"/>
      <c r="P133" s="94"/>
      <c r="Q133" s="94"/>
      <c r="R133" s="94"/>
      <c r="S133" s="94"/>
      <c r="T133" s="94"/>
      <c r="U133" s="94"/>
      <c r="V133" s="94"/>
      <c r="W133" s="94"/>
      <c r="X133" s="94"/>
      <c r="Y133" s="94"/>
      <c r="Z133" s="94"/>
    </row>
    <row r="134" spans="1:26" ht="12.75" customHeight="1">
      <c r="A134" s="94"/>
      <c r="B134" s="94"/>
      <c r="C134" s="143"/>
      <c r="D134" s="94"/>
      <c r="E134" s="94"/>
      <c r="F134" s="94"/>
      <c r="G134" s="144"/>
      <c r="H134" s="94"/>
      <c r="I134" s="144"/>
      <c r="J134" s="94"/>
      <c r="K134" s="144"/>
      <c r="L134" s="94"/>
      <c r="M134" s="94"/>
      <c r="N134" s="94"/>
      <c r="O134" s="94"/>
      <c r="P134" s="94"/>
      <c r="Q134" s="94"/>
      <c r="R134" s="94"/>
      <c r="S134" s="94"/>
      <c r="T134" s="94"/>
      <c r="U134" s="94"/>
      <c r="V134" s="94"/>
      <c r="W134" s="94"/>
      <c r="X134" s="94"/>
      <c r="Y134" s="94"/>
      <c r="Z134" s="94"/>
    </row>
    <row r="135" spans="1:26" ht="12.75" customHeight="1">
      <c r="A135" s="94"/>
      <c r="B135" s="94"/>
      <c r="C135" s="143"/>
      <c r="D135" s="94"/>
      <c r="E135" s="94"/>
      <c r="F135" s="94"/>
      <c r="G135" s="144"/>
      <c r="H135" s="94"/>
      <c r="I135" s="144"/>
      <c r="J135" s="94"/>
      <c r="K135" s="144"/>
      <c r="L135" s="94"/>
      <c r="M135" s="94"/>
      <c r="N135" s="94"/>
      <c r="O135" s="94"/>
      <c r="P135" s="94"/>
      <c r="Q135" s="94"/>
      <c r="R135" s="94"/>
      <c r="S135" s="94"/>
      <c r="T135" s="94"/>
      <c r="U135" s="94"/>
      <c r="V135" s="94"/>
      <c r="W135" s="94"/>
      <c r="X135" s="94"/>
      <c r="Y135" s="94"/>
      <c r="Z135" s="94"/>
    </row>
    <row r="136" spans="1:26" ht="12.75" customHeight="1">
      <c r="A136" s="94"/>
      <c r="B136" s="94"/>
      <c r="C136" s="143"/>
      <c r="D136" s="94"/>
      <c r="E136" s="94"/>
      <c r="F136" s="94"/>
      <c r="G136" s="144"/>
      <c r="H136" s="94"/>
      <c r="I136" s="144"/>
      <c r="J136" s="94"/>
      <c r="K136" s="144"/>
      <c r="L136" s="94"/>
      <c r="M136" s="94"/>
      <c r="N136" s="94"/>
      <c r="O136" s="94"/>
      <c r="P136" s="94"/>
      <c r="Q136" s="94"/>
      <c r="R136" s="94"/>
      <c r="S136" s="94"/>
      <c r="T136" s="94"/>
      <c r="U136" s="94"/>
      <c r="V136" s="94"/>
      <c r="W136" s="94"/>
      <c r="X136" s="94"/>
      <c r="Y136" s="94"/>
      <c r="Z136" s="94"/>
    </row>
    <row r="137" spans="1:26" ht="12.75" customHeight="1">
      <c r="A137" s="94"/>
      <c r="B137" s="94"/>
      <c r="C137" s="143"/>
      <c r="D137" s="94"/>
      <c r="E137" s="94"/>
      <c r="F137" s="94"/>
      <c r="G137" s="144"/>
      <c r="H137" s="94"/>
      <c r="I137" s="144"/>
      <c r="J137" s="94"/>
      <c r="K137" s="144"/>
      <c r="L137" s="94"/>
      <c r="M137" s="94"/>
      <c r="N137" s="94"/>
      <c r="O137" s="94"/>
      <c r="P137" s="94"/>
      <c r="Q137" s="94"/>
      <c r="R137" s="94"/>
      <c r="S137" s="94"/>
      <c r="T137" s="94"/>
      <c r="U137" s="94"/>
      <c r="V137" s="94"/>
      <c r="W137" s="94"/>
      <c r="X137" s="94"/>
      <c r="Y137" s="94"/>
      <c r="Z137" s="94"/>
    </row>
    <row r="138" spans="1:26" ht="12.75" customHeight="1">
      <c r="A138" s="94"/>
      <c r="B138" s="94"/>
      <c r="C138" s="143"/>
      <c r="D138" s="94"/>
      <c r="E138" s="94"/>
      <c r="F138" s="94"/>
      <c r="G138" s="144"/>
      <c r="H138" s="94"/>
      <c r="I138" s="144"/>
      <c r="J138" s="94"/>
      <c r="K138" s="144"/>
      <c r="L138" s="94"/>
      <c r="M138" s="94"/>
      <c r="N138" s="94"/>
      <c r="O138" s="94"/>
      <c r="P138" s="94"/>
      <c r="Q138" s="94"/>
      <c r="R138" s="94"/>
      <c r="S138" s="94"/>
      <c r="T138" s="94"/>
      <c r="U138" s="94"/>
      <c r="V138" s="94"/>
      <c r="W138" s="94"/>
      <c r="X138" s="94"/>
      <c r="Y138" s="94"/>
      <c r="Z138" s="94"/>
    </row>
    <row r="139" spans="1:26" ht="12.75" customHeight="1">
      <c r="A139" s="94"/>
      <c r="B139" s="94"/>
      <c r="C139" s="143"/>
      <c r="D139" s="94"/>
      <c r="E139" s="94"/>
      <c r="F139" s="94"/>
      <c r="G139" s="144"/>
      <c r="H139" s="94"/>
      <c r="I139" s="144"/>
      <c r="J139" s="94"/>
      <c r="K139" s="144"/>
      <c r="L139" s="94"/>
      <c r="M139" s="94"/>
      <c r="N139" s="94"/>
      <c r="O139" s="94"/>
      <c r="P139" s="94"/>
      <c r="Q139" s="94"/>
      <c r="R139" s="94"/>
      <c r="S139" s="94"/>
      <c r="T139" s="94"/>
      <c r="U139" s="94"/>
      <c r="V139" s="94"/>
      <c r="W139" s="94"/>
      <c r="X139" s="94"/>
      <c r="Y139" s="94"/>
      <c r="Z139" s="94"/>
    </row>
    <row r="140" spans="1:26" ht="12.75" customHeight="1">
      <c r="A140" s="94"/>
      <c r="B140" s="94"/>
      <c r="C140" s="143"/>
      <c r="D140" s="94"/>
      <c r="E140" s="94"/>
      <c r="F140" s="94"/>
      <c r="G140" s="144"/>
      <c r="H140" s="94"/>
      <c r="I140" s="144"/>
      <c r="J140" s="94"/>
      <c r="K140" s="144"/>
      <c r="L140" s="94"/>
      <c r="M140" s="94"/>
      <c r="N140" s="94"/>
      <c r="O140" s="94"/>
      <c r="P140" s="94"/>
      <c r="Q140" s="94"/>
      <c r="R140" s="94"/>
      <c r="S140" s="94"/>
      <c r="T140" s="94"/>
      <c r="U140" s="94"/>
      <c r="V140" s="94"/>
      <c r="W140" s="94"/>
      <c r="X140" s="94"/>
      <c r="Y140" s="94"/>
      <c r="Z140" s="94"/>
    </row>
    <row r="141" spans="1:26" ht="12.75" customHeight="1">
      <c r="A141" s="94"/>
      <c r="B141" s="94"/>
      <c r="C141" s="143"/>
      <c r="D141" s="94"/>
      <c r="E141" s="94"/>
      <c r="F141" s="94"/>
      <c r="G141" s="144"/>
      <c r="H141" s="94"/>
      <c r="I141" s="144"/>
      <c r="J141" s="94"/>
      <c r="K141" s="144"/>
      <c r="L141" s="94"/>
      <c r="M141" s="94"/>
      <c r="N141" s="94"/>
      <c r="O141" s="94"/>
      <c r="P141" s="94"/>
      <c r="Q141" s="94"/>
      <c r="R141" s="94"/>
      <c r="S141" s="94"/>
      <c r="T141" s="94"/>
      <c r="U141" s="94"/>
      <c r="V141" s="94"/>
      <c r="W141" s="94"/>
      <c r="X141" s="94"/>
      <c r="Y141" s="94"/>
      <c r="Z141" s="94"/>
    </row>
    <row r="142" spans="1:26" ht="12.75" customHeight="1">
      <c r="A142" s="94"/>
      <c r="B142" s="94"/>
      <c r="C142" s="143"/>
      <c r="D142" s="94"/>
      <c r="E142" s="94"/>
      <c r="F142" s="94"/>
      <c r="G142" s="144"/>
      <c r="H142" s="94"/>
      <c r="I142" s="144"/>
      <c r="J142" s="94"/>
      <c r="K142" s="144"/>
      <c r="L142" s="94"/>
      <c r="M142" s="94"/>
      <c r="N142" s="94"/>
      <c r="O142" s="94"/>
      <c r="P142" s="94"/>
      <c r="Q142" s="94"/>
      <c r="R142" s="94"/>
      <c r="S142" s="94"/>
      <c r="T142" s="94"/>
      <c r="U142" s="94"/>
      <c r="V142" s="94"/>
      <c r="W142" s="94"/>
      <c r="X142" s="94"/>
      <c r="Y142" s="94"/>
      <c r="Z142" s="94"/>
    </row>
    <row r="143" spans="1:26" ht="12.75" customHeight="1">
      <c r="A143" s="94"/>
      <c r="B143" s="94"/>
      <c r="C143" s="143"/>
      <c r="D143" s="94"/>
      <c r="E143" s="94"/>
      <c r="F143" s="94"/>
      <c r="G143" s="144"/>
      <c r="H143" s="94"/>
      <c r="I143" s="144"/>
      <c r="J143" s="94"/>
      <c r="K143" s="144"/>
      <c r="L143" s="94"/>
      <c r="M143" s="94"/>
      <c r="N143" s="94"/>
      <c r="O143" s="94"/>
      <c r="P143" s="94"/>
      <c r="Q143" s="94"/>
      <c r="R143" s="94"/>
      <c r="S143" s="94"/>
      <c r="T143" s="94"/>
      <c r="U143" s="94"/>
      <c r="V143" s="94"/>
      <c r="W143" s="94"/>
      <c r="X143" s="94"/>
      <c r="Y143" s="94"/>
      <c r="Z143" s="94"/>
    </row>
    <row r="144" spans="1:26" ht="12.75" customHeight="1">
      <c r="A144" s="94"/>
      <c r="B144" s="94"/>
      <c r="C144" s="143"/>
      <c r="D144" s="94"/>
      <c r="E144" s="94"/>
      <c r="F144" s="94"/>
      <c r="G144" s="144"/>
      <c r="H144" s="94"/>
      <c r="I144" s="144"/>
      <c r="J144" s="94"/>
      <c r="K144" s="144"/>
      <c r="L144" s="94"/>
      <c r="M144" s="94"/>
      <c r="N144" s="94"/>
      <c r="O144" s="94"/>
      <c r="P144" s="94"/>
      <c r="Q144" s="94"/>
      <c r="R144" s="94"/>
      <c r="S144" s="94"/>
      <c r="T144" s="94"/>
      <c r="U144" s="94"/>
      <c r="V144" s="94"/>
      <c r="W144" s="94"/>
      <c r="X144" s="94"/>
      <c r="Y144" s="94"/>
      <c r="Z144" s="94"/>
    </row>
    <row r="145" spans="1:26" ht="12.75" customHeight="1">
      <c r="A145" s="94"/>
      <c r="B145" s="94"/>
      <c r="C145" s="143"/>
      <c r="D145" s="94"/>
      <c r="E145" s="94"/>
      <c r="F145" s="94"/>
      <c r="G145" s="144"/>
      <c r="H145" s="94"/>
      <c r="I145" s="144"/>
      <c r="J145" s="94"/>
      <c r="K145" s="144"/>
      <c r="L145" s="94"/>
      <c r="M145" s="94"/>
      <c r="N145" s="94"/>
      <c r="O145" s="94"/>
      <c r="P145" s="94"/>
      <c r="Q145" s="94"/>
      <c r="R145" s="94"/>
      <c r="S145" s="94"/>
      <c r="T145" s="94"/>
      <c r="U145" s="94"/>
      <c r="V145" s="94"/>
      <c r="W145" s="94"/>
      <c r="X145" s="94"/>
      <c r="Y145" s="94"/>
      <c r="Z145" s="94"/>
    </row>
    <row r="146" spans="1:26" ht="12.75" customHeight="1">
      <c r="A146" s="94"/>
      <c r="B146" s="94"/>
      <c r="C146" s="143"/>
      <c r="D146" s="94"/>
      <c r="E146" s="94"/>
      <c r="F146" s="94"/>
      <c r="G146" s="144"/>
      <c r="H146" s="94"/>
      <c r="I146" s="144"/>
      <c r="J146" s="94"/>
      <c r="K146" s="144"/>
      <c r="L146" s="94"/>
      <c r="M146" s="94"/>
      <c r="N146" s="94"/>
      <c r="O146" s="94"/>
      <c r="P146" s="94"/>
      <c r="Q146" s="94"/>
      <c r="R146" s="94"/>
      <c r="S146" s="94"/>
      <c r="T146" s="94"/>
      <c r="U146" s="94"/>
      <c r="V146" s="94"/>
      <c r="W146" s="94"/>
      <c r="X146" s="94"/>
      <c r="Y146" s="94"/>
      <c r="Z146" s="94"/>
    </row>
    <row r="147" spans="1:26" ht="12.75" customHeight="1">
      <c r="A147" s="94"/>
      <c r="B147" s="94"/>
      <c r="C147" s="143"/>
      <c r="D147" s="94"/>
      <c r="E147" s="94"/>
      <c r="F147" s="94"/>
      <c r="G147" s="144"/>
      <c r="H147" s="94"/>
      <c r="I147" s="144"/>
      <c r="J147" s="94"/>
      <c r="K147" s="144"/>
      <c r="L147" s="94"/>
      <c r="M147" s="94"/>
      <c r="N147" s="94"/>
      <c r="O147" s="94"/>
      <c r="P147" s="94"/>
      <c r="Q147" s="94"/>
      <c r="R147" s="94"/>
      <c r="S147" s="94"/>
      <c r="T147" s="94"/>
      <c r="U147" s="94"/>
      <c r="V147" s="94"/>
      <c r="W147" s="94"/>
      <c r="X147" s="94"/>
      <c r="Y147" s="94"/>
      <c r="Z147" s="94"/>
    </row>
    <row r="148" spans="1:26" ht="12.75" customHeight="1">
      <c r="A148" s="94"/>
      <c r="B148" s="94"/>
      <c r="C148" s="143"/>
      <c r="D148" s="94"/>
      <c r="E148" s="94"/>
      <c r="F148" s="94"/>
      <c r="G148" s="144"/>
      <c r="H148" s="94"/>
      <c r="I148" s="144"/>
      <c r="J148" s="94"/>
      <c r="K148" s="144"/>
      <c r="L148" s="94"/>
      <c r="M148" s="94"/>
      <c r="N148" s="94"/>
      <c r="O148" s="94"/>
      <c r="P148" s="94"/>
      <c r="Q148" s="94"/>
      <c r="R148" s="94"/>
      <c r="S148" s="94"/>
      <c r="T148" s="94"/>
      <c r="U148" s="94"/>
      <c r="V148" s="94"/>
      <c r="W148" s="94"/>
      <c r="X148" s="94"/>
      <c r="Y148" s="94"/>
      <c r="Z148" s="94"/>
    </row>
    <row r="149" spans="1:26" ht="12.75" customHeight="1">
      <c r="A149" s="94"/>
      <c r="B149" s="94"/>
      <c r="C149" s="143"/>
      <c r="D149" s="94"/>
      <c r="E149" s="94"/>
      <c r="F149" s="94"/>
      <c r="G149" s="144"/>
      <c r="H149" s="94"/>
      <c r="I149" s="144"/>
      <c r="J149" s="94"/>
      <c r="K149" s="144"/>
      <c r="L149" s="94"/>
      <c r="M149" s="94"/>
      <c r="N149" s="94"/>
      <c r="O149" s="94"/>
      <c r="P149" s="94"/>
      <c r="Q149" s="94"/>
      <c r="R149" s="94"/>
      <c r="S149" s="94"/>
      <c r="T149" s="94"/>
      <c r="U149" s="94"/>
      <c r="V149" s="94"/>
      <c r="W149" s="94"/>
      <c r="X149" s="94"/>
      <c r="Y149" s="94"/>
      <c r="Z149" s="94"/>
    </row>
    <row r="150" spans="1:26" ht="12.75" customHeight="1">
      <c r="A150" s="94"/>
      <c r="B150" s="94"/>
      <c r="C150" s="143"/>
      <c r="D150" s="94"/>
      <c r="E150" s="94"/>
      <c r="F150" s="94"/>
      <c r="G150" s="144"/>
      <c r="H150" s="94"/>
      <c r="I150" s="144"/>
      <c r="J150" s="94"/>
      <c r="K150" s="144"/>
      <c r="L150" s="94"/>
      <c r="M150" s="94"/>
      <c r="N150" s="94"/>
      <c r="O150" s="94"/>
      <c r="P150" s="94"/>
      <c r="Q150" s="94"/>
      <c r="R150" s="94"/>
      <c r="S150" s="94"/>
      <c r="T150" s="94"/>
      <c r="U150" s="94"/>
      <c r="V150" s="94"/>
      <c r="W150" s="94"/>
      <c r="X150" s="94"/>
      <c r="Y150" s="94"/>
      <c r="Z150" s="94"/>
    </row>
    <row r="151" spans="1:26" ht="12.75" customHeight="1">
      <c r="A151" s="94"/>
      <c r="B151" s="94"/>
      <c r="C151" s="143"/>
      <c r="D151" s="94"/>
      <c r="E151" s="94"/>
      <c r="F151" s="94"/>
      <c r="G151" s="144"/>
      <c r="H151" s="94"/>
      <c r="I151" s="144"/>
      <c r="J151" s="94"/>
      <c r="K151" s="144"/>
      <c r="L151" s="94"/>
      <c r="M151" s="94"/>
      <c r="N151" s="94"/>
      <c r="O151" s="94"/>
      <c r="P151" s="94"/>
      <c r="Q151" s="94"/>
      <c r="R151" s="94"/>
      <c r="S151" s="94"/>
      <c r="T151" s="94"/>
      <c r="U151" s="94"/>
      <c r="V151" s="94"/>
      <c r="W151" s="94"/>
      <c r="X151" s="94"/>
      <c r="Y151" s="94"/>
      <c r="Z151" s="94"/>
    </row>
    <row r="152" spans="1:26" ht="12.75" customHeight="1">
      <c r="A152" s="94"/>
      <c r="B152" s="94"/>
      <c r="C152" s="143"/>
      <c r="D152" s="94"/>
      <c r="E152" s="94"/>
      <c r="F152" s="94"/>
      <c r="G152" s="144"/>
      <c r="H152" s="94"/>
      <c r="I152" s="144"/>
      <c r="J152" s="94"/>
      <c r="K152" s="144"/>
      <c r="L152" s="94"/>
      <c r="M152" s="94"/>
      <c r="N152" s="94"/>
      <c r="O152" s="94"/>
      <c r="P152" s="94"/>
      <c r="Q152" s="94"/>
      <c r="R152" s="94"/>
      <c r="S152" s="94"/>
      <c r="T152" s="94"/>
      <c r="U152" s="94"/>
      <c r="V152" s="94"/>
      <c r="W152" s="94"/>
      <c r="X152" s="94"/>
      <c r="Y152" s="94"/>
      <c r="Z152" s="94"/>
    </row>
    <row r="153" spans="1:26" ht="12.75" customHeight="1">
      <c r="A153" s="94"/>
      <c r="B153" s="94"/>
      <c r="C153" s="143"/>
      <c r="D153" s="94"/>
      <c r="E153" s="94"/>
      <c r="F153" s="94"/>
      <c r="G153" s="144"/>
      <c r="H153" s="94"/>
      <c r="I153" s="144"/>
      <c r="J153" s="94"/>
      <c r="K153" s="144"/>
      <c r="L153" s="94"/>
      <c r="M153" s="94"/>
      <c r="N153" s="94"/>
      <c r="O153" s="94"/>
      <c r="P153" s="94"/>
      <c r="Q153" s="94"/>
      <c r="R153" s="94"/>
      <c r="S153" s="94"/>
      <c r="T153" s="94"/>
      <c r="U153" s="94"/>
      <c r="V153" s="94"/>
      <c r="W153" s="94"/>
      <c r="X153" s="94"/>
      <c r="Y153" s="94"/>
      <c r="Z153" s="94"/>
    </row>
    <row r="154" spans="1:26" ht="12.75" customHeight="1">
      <c r="A154" s="94"/>
      <c r="B154" s="94"/>
      <c r="C154" s="143"/>
      <c r="D154" s="94"/>
      <c r="E154" s="94"/>
      <c r="F154" s="94"/>
      <c r="G154" s="144"/>
      <c r="H154" s="94"/>
      <c r="I154" s="144"/>
      <c r="J154" s="94"/>
      <c r="K154" s="144"/>
      <c r="L154" s="94"/>
      <c r="M154" s="94"/>
      <c r="N154" s="94"/>
      <c r="O154" s="94"/>
      <c r="P154" s="94"/>
      <c r="Q154" s="94"/>
      <c r="R154" s="94"/>
      <c r="S154" s="94"/>
      <c r="T154" s="94"/>
      <c r="U154" s="94"/>
      <c r="V154" s="94"/>
      <c r="W154" s="94"/>
      <c r="X154" s="94"/>
      <c r="Y154" s="94"/>
      <c r="Z154" s="94"/>
    </row>
    <row r="155" spans="1:26" ht="12.75" customHeight="1">
      <c r="A155" s="94"/>
      <c r="B155" s="94"/>
      <c r="C155" s="143"/>
      <c r="D155" s="94"/>
      <c r="E155" s="94"/>
      <c r="F155" s="94"/>
      <c r="G155" s="144"/>
      <c r="H155" s="94"/>
      <c r="I155" s="144"/>
      <c r="J155" s="94"/>
      <c r="K155" s="144"/>
      <c r="L155" s="94"/>
      <c r="M155" s="94"/>
      <c r="N155" s="94"/>
      <c r="O155" s="94"/>
      <c r="P155" s="94"/>
      <c r="Q155" s="94"/>
      <c r="R155" s="94"/>
      <c r="S155" s="94"/>
      <c r="T155" s="94"/>
      <c r="U155" s="94"/>
      <c r="V155" s="94"/>
      <c r="W155" s="94"/>
      <c r="X155" s="94"/>
      <c r="Y155" s="94"/>
      <c r="Z155" s="94"/>
    </row>
    <row r="156" spans="1:26" ht="12.75" customHeight="1">
      <c r="A156" s="94"/>
      <c r="B156" s="94"/>
      <c r="C156" s="143"/>
      <c r="D156" s="94"/>
      <c r="E156" s="94"/>
      <c r="F156" s="94"/>
      <c r="G156" s="144"/>
      <c r="H156" s="94"/>
      <c r="I156" s="144"/>
      <c r="J156" s="94"/>
      <c r="K156" s="144"/>
      <c r="L156" s="94"/>
      <c r="M156" s="94"/>
      <c r="N156" s="94"/>
      <c r="O156" s="94"/>
      <c r="P156" s="94"/>
      <c r="Q156" s="94"/>
      <c r="R156" s="94"/>
      <c r="S156" s="94"/>
      <c r="T156" s="94"/>
      <c r="U156" s="94"/>
      <c r="V156" s="94"/>
      <c r="W156" s="94"/>
      <c r="X156" s="94"/>
      <c r="Y156" s="94"/>
      <c r="Z156" s="94"/>
    </row>
    <row r="157" spans="1:26" ht="12.75" customHeight="1">
      <c r="A157" s="94"/>
      <c r="B157" s="94"/>
      <c r="C157" s="143"/>
      <c r="D157" s="94"/>
      <c r="E157" s="94"/>
      <c r="F157" s="94"/>
      <c r="G157" s="144"/>
      <c r="H157" s="94"/>
      <c r="I157" s="144"/>
      <c r="J157" s="94"/>
      <c r="K157" s="144"/>
      <c r="L157" s="94"/>
      <c r="M157" s="94"/>
      <c r="N157" s="94"/>
      <c r="O157" s="94"/>
      <c r="P157" s="94"/>
      <c r="Q157" s="94"/>
      <c r="R157" s="94"/>
      <c r="S157" s="94"/>
      <c r="T157" s="94"/>
      <c r="U157" s="94"/>
      <c r="V157" s="94"/>
      <c r="W157" s="94"/>
      <c r="X157" s="94"/>
      <c r="Y157" s="94"/>
      <c r="Z157" s="94"/>
    </row>
    <row r="158" spans="1:26" ht="12.75" customHeight="1">
      <c r="A158" s="94"/>
      <c r="B158" s="94"/>
      <c r="C158" s="143"/>
      <c r="D158" s="94"/>
      <c r="E158" s="94"/>
      <c r="F158" s="94"/>
      <c r="G158" s="144"/>
      <c r="H158" s="94"/>
      <c r="I158" s="144"/>
      <c r="J158" s="94"/>
      <c r="K158" s="144"/>
      <c r="L158" s="94"/>
      <c r="M158" s="94"/>
      <c r="N158" s="94"/>
      <c r="O158" s="94"/>
      <c r="P158" s="94"/>
      <c r="Q158" s="94"/>
      <c r="R158" s="94"/>
      <c r="S158" s="94"/>
      <c r="T158" s="94"/>
      <c r="U158" s="94"/>
      <c r="V158" s="94"/>
      <c r="W158" s="94"/>
      <c r="X158" s="94"/>
      <c r="Y158" s="94"/>
      <c r="Z158" s="94"/>
    </row>
    <row r="159" spans="1:26" ht="12.75" customHeight="1">
      <c r="A159" s="94"/>
      <c r="B159" s="94"/>
      <c r="C159" s="143"/>
      <c r="D159" s="94"/>
      <c r="E159" s="94"/>
      <c r="F159" s="94"/>
      <c r="G159" s="144"/>
      <c r="H159" s="94"/>
      <c r="I159" s="144"/>
      <c r="J159" s="94"/>
      <c r="K159" s="144"/>
      <c r="L159" s="94"/>
      <c r="M159" s="94"/>
      <c r="N159" s="94"/>
      <c r="O159" s="94"/>
      <c r="P159" s="94"/>
      <c r="Q159" s="94"/>
      <c r="R159" s="94"/>
      <c r="S159" s="94"/>
      <c r="T159" s="94"/>
      <c r="U159" s="94"/>
      <c r="V159" s="94"/>
      <c r="W159" s="94"/>
      <c r="X159" s="94"/>
      <c r="Y159" s="94"/>
      <c r="Z159" s="94"/>
    </row>
    <row r="160" spans="1:26" ht="12.75" customHeight="1">
      <c r="A160" s="94"/>
      <c r="B160" s="94"/>
      <c r="C160" s="143"/>
      <c r="D160" s="94"/>
      <c r="E160" s="94"/>
      <c r="F160" s="94"/>
      <c r="G160" s="144"/>
      <c r="H160" s="94"/>
      <c r="I160" s="144"/>
      <c r="J160" s="94"/>
      <c r="K160" s="144"/>
      <c r="L160" s="94"/>
      <c r="M160" s="94"/>
      <c r="N160" s="94"/>
      <c r="O160" s="94"/>
      <c r="P160" s="94"/>
      <c r="Q160" s="94"/>
      <c r="R160" s="94"/>
      <c r="S160" s="94"/>
      <c r="T160" s="94"/>
      <c r="U160" s="94"/>
      <c r="V160" s="94"/>
      <c r="W160" s="94"/>
      <c r="X160" s="94"/>
      <c r="Y160" s="94"/>
      <c r="Z160" s="94"/>
    </row>
    <row r="161" spans="1:26" ht="12.75" customHeight="1">
      <c r="A161" s="94"/>
      <c r="B161" s="94"/>
      <c r="C161" s="143"/>
      <c r="D161" s="94"/>
      <c r="E161" s="94"/>
      <c r="F161" s="94"/>
      <c r="G161" s="144"/>
      <c r="H161" s="94"/>
      <c r="I161" s="144"/>
      <c r="J161" s="94"/>
      <c r="K161" s="144"/>
      <c r="L161" s="94"/>
      <c r="M161" s="94"/>
      <c r="N161" s="94"/>
      <c r="O161" s="94"/>
      <c r="P161" s="94"/>
      <c r="Q161" s="94"/>
      <c r="R161" s="94"/>
      <c r="S161" s="94"/>
      <c r="T161" s="94"/>
      <c r="U161" s="94"/>
      <c r="V161" s="94"/>
      <c r="W161" s="94"/>
      <c r="X161" s="94"/>
      <c r="Y161" s="94"/>
      <c r="Z161" s="94"/>
    </row>
    <row r="162" spans="1:26" ht="12.75" customHeight="1">
      <c r="A162" s="94"/>
      <c r="B162" s="94"/>
      <c r="C162" s="143"/>
      <c r="D162" s="94"/>
      <c r="E162" s="94"/>
      <c r="F162" s="94"/>
      <c r="G162" s="144"/>
      <c r="H162" s="94"/>
      <c r="I162" s="144"/>
      <c r="J162" s="94"/>
      <c r="K162" s="144"/>
      <c r="L162" s="94"/>
      <c r="M162" s="94"/>
      <c r="N162" s="94"/>
      <c r="O162" s="94"/>
      <c r="P162" s="94"/>
      <c r="Q162" s="94"/>
      <c r="R162" s="94"/>
      <c r="S162" s="94"/>
      <c r="T162" s="94"/>
      <c r="U162" s="94"/>
      <c r="V162" s="94"/>
      <c r="W162" s="94"/>
      <c r="X162" s="94"/>
      <c r="Y162" s="94"/>
      <c r="Z162" s="94"/>
    </row>
    <row r="163" spans="1:26" ht="12.75" customHeight="1">
      <c r="A163" s="94"/>
      <c r="B163" s="94"/>
      <c r="C163" s="143"/>
      <c r="D163" s="94"/>
      <c r="E163" s="94"/>
      <c r="F163" s="94"/>
      <c r="G163" s="144"/>
      <c r="H163" s="94"/>
      <c r="I163" s="144"/>
      <c r="J163" s="94"/>
      <c r="K163" s="144"/>
      <c r="L163" s="94"/>
      <c r="M163" s="94"/>
      <c r="N163" s="94"/>
      <c r="O163" s="94"/>
      <c r="P163" s="94"/>
      <c r="Q163" s="94"/>
      <c r="R163" s="94"/>
      <c r="S163" s="94"/>
      <c r="T163" s="94"/>
      <c r="U163" s="94"/>
      <c r="V163" s="94"/>
      <c r="W163" s="94"/>
      <c r="X163" s="94"/>
      <c r="Y163" s="94"/>
      <c r="Z163" s="94"/>
    </row>
    <row r="164" spans="1:26" ht="12.75" customHeight="1">
      <c r="A164" s="94"/>
      <c r="B164" s="94"/>
      <c r="C164" s="143"/>
      <c r="D164" s="94"/>
      <c r="E164" s="94"/>
      <c r="F164" s="94"/>
      <c r="G164" s="144"/>
      <c r="H164" s="94"/>
      <c r="I164" s="144"/>
      <c r="J164" s="94"/>
      <c r="K164" s="144"/>
      <c r="L164" s="94"/>
      <c r="M164" s="94"/>
      <c r="N164" s="94"/>
      <c r="O164" s="94"/>
      <c r="P164" s="94"/>
      <c r="Q164" s="94"/>
      <c r="R164" s="94"/>
      <c r="S164" s="94"/>
      <c r="T164" s="94"/>
      <c r="U164" s="94"/>
      <c r="V164" s="94"/>
      <c r="W164" s="94"/>
      <c r="X164" s="94"/>
      <c r="Y164" s="94"/>
      <c r="Z164" s="94"/>
    </row>
    <row r="165" spans="1:26" ht="12.75" customHeight="1">
      <c r="A165" s="94"/>
      <c r="B165" s="94"/>
      <c r="C165" s="143"/>
      <c r="D165" s="94"/>
      <c r="E165" s="94"/>
      <c r="F165" s="94"/>
      <c r="G165" s="144"/>
      <c r="H165" s="94"/>
      <c r="I165" s="144"/>
      <c r="J165" s="94"/>
      <c r="K165" s="144"/>
      <c r="L165" s="94"/>
      <c r="M165" s="94"/>
      <c r="N165" s="94"/>
      <c r="O165" s="94"/>
      <c r="P165" s="94"/>
      <c r="Q165" s="94"/>
      <c r="R165" s="94"/>
      <c r="S165" s="94"/>
      <c r="T165" s="94"/>
      <c r="U165" s="94"/>
      <c r="V165" s="94"/>
      <c r="W165" s="94"/>
      <c r="X165" s="94"/>
      <c r="Y165" s="94"/>
      <c r="Z165" s="94"/>
    </row>
    <row r="166" spans="1:26" ht="12.75" customHeight="1">
      <c r="A166" s="94"/>
      <c r="B166" s="94"/>
      <c r="C166" s="143"/>
      <c r="D166" s="94"/>
      <c r="E166" s="94"/>
      <c r="F166" s="94"/>
      <c r="G166" s="144"/>
      <c r="H166" s="94"/>
      <c r="I166" s="144"/>
      <c r="J166" s="94"/>
      <c r="K166" s="144"/>
      <c r="L166" s="94"/>
      <c r="M166" s="94"/>
      <c r="N166" s="94"/>
      <c r="O166" s="94"/>
      <c r="P166" s="94"/>
      <c r="Q166" s="94"/>
      <c r="R166" s="94"/>
      <c r="S166" s="94"/>
      <c r="T166" s="94"/>
      <c r="U166" s="94"/>
      <c r="V166" s="94"/>
      <c r="W166" s="94"/>
      <c r="X166" s="94"/>
      <c r="Y166" s="94"/>
      <c r="Z166" s="94"/>
    </row>
    <row r="167" spans="1:26" ht="12.75" customHeight="1">
      <c r="A167" s="94"/>
      <c r="B167" s="94"/>
      <c r="C167" s="143"/>
      <c r="D167" s="94"/>
      <c r="E167" s="94"/>
      <c r="F167" s="94"/>
      <c r="G167" s="144"/>
      <c r="H167" s="94"/>
      <c r="I167" s="144"/>
      <c r="J167" s="94"/>
      <c r="K167" s="144"/>
      <c r="L167" s="94"/>
      <c r="M167" s="94"/>
      <c r="N167" s="94"/>
      <c r="O167" s="94"/>
      <c r="P167" s="94"/>
      <c r="Q167" s="94"/>
      <c r="R167" s="94"/>
      <c r="S167" s="94"/>
      <c r="T167" s="94"/>
      <c r="U167" s="94"/>
      <c r="V167" s="94"/>
      <c r="W167" s="94"/>
      <c r="X167" s="94"/>
      <c r="Y167" s="94"/>
      <c r="Z167" s="94"/>
    </row>
    <row r="168" spans="1:26" ht="12.75" customHeight="1">
      <c r="A168" s="94"/>
      <c r="B168" s="94"/>
      <c r="C168" s="143"/>
      <c r="D168" s="94"/>
      <c r="E168" s="94"/>
      <c r="F168" s="94"/>
      <c r="G168" s="144"/>
      <c r="H168" s="94"/>
      <c r="I168" s="144"/>
      <c r="J168" s="94"/>
      <c r="K168" s="144"/>
      <c r="L168" s="94"/>
      <c r="M168" s="94"/>
      <c r="N168" s="94"/>
      <c r="O168" s="94"/>
      <c r="P168" s="94"/>
      <c r="Q168" s="94"/>
      <c r="R168" s="94"/>
      <c r="S168" s="94"/>
      <c r="T168" s="94"/>
      <c r="U168" s="94"/>
      <c r="V168" s="94"/>
      <c r="W168" s="94"/>
      <c r="X168" s="94"/>
      <c r="Y168" s="94"/>
      <c r="Z168" s="94"/>
    </row>
    <row r="169" spans="1:26" ht="12.75" customHeight="1">
      <c r="A169" s="94"/>
      <c r="B169" s="94"/>
      <c r="C169" s="143"/>
      <c r="D169" s="94"/>
      <c r="E169" s="94"/>
      <c r="F169" s="94"/>
      <c r="G169" s="144"/>
      <c r="H169" s="94"/>
      <c r="I169" s="144"/>
      <c r="J169" s="94"/>
      <c r="K169" s="144"/>
      <c r="L169" s="94"/>
      <c r="M169" s="94"/>
      <c r="N169" s="94"/>
      <c r="O169" s="94"/>
      <c r="P169" s="94"/>
      <c r="Q169" s="94"/>
      <c r="R169" s="94"/>
      <c r="S169" s="94"/>
      <c r="T169" s="94"/>
      <c r="U169" s="94"/>
      <c r="V169" s="94"/>
      <c r="W169" s="94"/>
      <c r="X169" s="94"/>
      <c r="Y169" s="94"/>
      <c r="Z169" s="94"/>
    </row>
    <row r="170" spans="1:26" ht="12.75" customHeight="1">
      <c r="A170" s="94"/>
      <c r="B170" s="94"/>
      <c r="C170" s="143"/>
      <c r="D170" s="94"/>
      <c r="E170" s="94"/>
      <c r="F170" s="94"/>
      <c r="G170" s="144"/>
      <c r="H170" s="94"/>
      <c r="I170" s="144"/>
      <c r="J170" s="94"/>
      <c r="K170" s="144"/>
      <c r="L170" s="94"/>
      <c r="M170" s="94"/>
      <c r="N170" s="94"/>
      <c r="O170" s="94"/>
      <c r="P170" s="94"/>
      <c r="Q170" s="94"/>
      <c r="R170" s="94"/>
      <c r="S170" s="94"/>
      <c r="T170" s="94"/>
      <c r="U170" s="94"/>
      <c r="V170" s="94"/>
      <c r="W170" s="94"/>
      <c r="X170" s="94"/>
      <c r="Y170" s="94"/>
      <c r="Z170" s="94"/>
    </row>
    <row r="171" spans="1:26" ht="12.75" customHeight="1">
      <c r="A171" s="94"/>
      <c r="B171" s="94"/>
      <c r="C171" s="143"/>
      <c r="D171" s="94"/>
      <c r="E171" s="94"/>
      <c r="F171" s="94"/>
      <c r="G171" s="144"/>
      <c r="H171" s="94"/>
      <c r="I171" s="144"/>
      <c r="J171" s="94"/>
      <c r="K171" s="144"/>
      <c r="L171" s="94"/>
      <c r="M171" s="94"/>
      <c r="N171" s="94"/>
      <c r="O171" s="94"/>
      <c r="P171" s="94"/>
      <c r="Q171" s="94"/>
      <c r="R171" s="94"/>
      <c r="S171" s="94"/>
      <c r="T171" s="94"/>
      <c r="U171" s="94"/>
      <c r="V171" s="94"/>
      <c r="W171" s="94"/>
      <c r="X171" s="94"/>
      <c r="Y171" s="94"/>
      <c r="Z171" s="94"/>
    </row>
    <row r="172" spans="1:26" ht="12.75" customHeight="1">
      <c r="A172" s="94"/>
      <c r="B172" s="94"/>
      <c r="C172" s="143"/>
      <c r="D172" s="94"/>
      <c r="E172" s="94"/>
      <c r="F172" s="94"/>
      <c r="G172" s="144"/>
      <c r="H172" s="94"/>
      <c r="I172" s="144"/>
      <c r="J172" s="94"/>
      <c r="K172" s="144"/>
      <c r="L172" s="94"/>
      <c r="M172" s="94"/>
      <c r="N172" s="94"/>
      <c r="O172" s="94"/>
      <c r="P172" s="94"/>
      <c r="Q172" s="94"/>
      <c r="R172" s="94"/>
      <c r="S172" s="94"/>
      <c r="T172" s="94"/>
      <c r="U172" s="94"/>
      <c r="V172" s="94"/>
      <c r="W172" s="94"/>
      <c r="X172" s="94"/>
      <c r="Y172" s="94"/>
      <c r="Z172" s="94"/>
    </row>
    <row r="173" spans="1:26" ht="12.75" customHeight="1">
      <c r="A173" s="94"/>
      <c r="B173" s="94"/>
      <c r="C173" s="143"/>
      <c r="D173" s="94"/>
      <c r="E173" s="94"/>
      <c r="F173" s="94"/>
      <c r="G173" s="144"/>
      <c r="H173" s="94"/>
      <c r="I173" s="144"/>
      <c r="J173" s="94"/>
      <c r="K173" s="144"/>
      <c r="L173" s="94"/>
      <c r="M173" s="94"/>
      <c r="N173" s="94"/>
      <c r="O173" s="94"/>
      <c r="P173" s="94"/>
      <c r="Q173" s="94"/>
      <c r="R173" s="94"/>
      <c r="S173" s="94"/>
      <c r="T173" s="94"/>
      <c r="U173" s="94"/>
      <c r="V173" s="94"/>
      <c r="W173" s="94"/>
      <c r="X173" s="94"/>
      <c r="Y173" s="94"/>
      <c r="Z173" s="94"/>
    </row>
    <row r="174" spans="1:26" ht="12.75" customHeight="1">
      <c r="A174" s="94"/>
      <c r="B174" s="94"/>
      <c r="C174" s="143"/>
      <c r="D174" s="94"/>
      <c r="E174" s="94"/>
      <c r="F174" s="94"/>
      <c r="G174" s="144"/>
      <c r="H174" s="94"/>
      <c r="I174" s="144"/>
      <c r="J174" s="94"/>
      <c r="K174" s="144"/>
      <c r="L174" s="94"/>
      <c r="M174" s="94"/>
      <c r="N174" s="94"/>
      <c r="O174" s="94"/>
      <c r="P174" s="94"/>
      <c r="Q174" s="94"/>
      <c r="R174" s="94"/>
      <c r="S174" s="94"/>
      <c r="T174" s="94"/>
      <c r="U174" s="94"/>
      <c r="V174" s="94"/>
      <c r="W174" s="94"/>
      <c r="X174" s="94"/>
      <c r="Y174" s="94"/>
      <c r="Z174" s="94"/>
    </row>
    <row r="175" spans="1:26" ht="12.75" customHeight="1">
      <c r="A175" s="94"/>
      <c r="B175" s="94"/>
      <c r="C175" s="143"/>
      <c r="D175" s="94"/>
      <c r="E175" s="94"/>
      <c r="F175" s="94"/>
      <c r="G175" s="144"/>
      <c r="H175" s="94"/>
      <c r="I175" s="144"/>
      <c r="J175" s="94"/>
      <c r="K175" s="144"/>
      <c r="L175" s="94"/>
      <c r="M175" s="94"/>
      <c r="N175" s="94"/>
      <c r="O175" s="94"/>
      <c r="P175" s="94"/>
      <c r="Q175" s="94"/>
      <c r="R175" s="94"/>
      <c r="S175" s="94"/>
      <c r="T175" s="94"/>
      <c r="U175" s="94"/>
      <c r="V175" s="94"/>
      <c r="W175" s="94"/>
      <c r="X175" s="94"/>
      <c r="Y175" s="94"/>
      <c r="Z175" s="94"/>
    </row>
    <row r="176" spans="1:26" ht="12.75" customHeight="1">
      <c r="A176" s="94"/>
      <c r="B176" s="94"/>
      <c r="C176" s="143"/>
      <c r="D176" s="94"/>
      <c r="E176" s="94"/>
      <c r="F176" s="94"/>
      <c r="G176" s="144"/>
      <c r="H176" s="94"/>
      <c r="I176" s="144"/>
      <c r="J176" s="94"/>
      <c r="K176" s="144"/>
      <c r="L176" s="94"/>
      <c r="M176" s="94"/>
      <c r="N176" s="94"/>
      <c r="O176" s="94"/>
      <c r="P176" s="94"/>
      <c r="Q176" s="94"/>
      <c r="R176" s="94"/>
      <c r="S176" s="94"/>
      <c r="T176" s="94"/>
      <c r="U176" s="94"/>
      <c r="V176" s="94"/>
      <c r="W176" s="94"/>
      <c r="X176" s="94"/>
      <c r="Y176" s="94"/>
      <c r="Z176" s="94"/>
    </row>
    <row r="177" spans="1:26" ht="12.75" customHeight="1">
      <c r="A177" s="94"/>
      <c r="B177" s="94"/>
      <c r="C177" s="143"/>
      <c r="D177" s="94"/>
      <c r="E177" s="94"/>
      <c r="F177" s="94"/>
      <c r="G177" s="144"/>
      <c r="H177" s="94"/>
      <c r="I177" s="144"/>
      <c r="J177" s="94"/>
      <c r="K177" s="144"/>
      <c r="L177" s="94"/>
      <c r="M177" s="94"/>
      <c r="N177" s="94"/>
      <c r="O177" s="94"/>
      <c r="P177" s="94"/>
      <c r="Q177" s="94"/>
      <c r="R177" s="94"/>
      <c r="S177" s="94"/>
      <c r="T177" s="94"/>
      <c r="U177" s="94"/>
      <c r="V177" s="94"/>
      <c r="W177" s="94"/>
      <c r="X177" s="94"/>
      <c r="Y177" s="94"/>
      <c r="Z177" s="94"/>
    </row>
    <row r="178" spans="1:26" ht="12.75" customHeight="1">
      <c r="A178" s="94"/>
      <c r="B178" s="94"/>
      <c r="C178" s="143"/>
      <c r="D178" s="94"/>
      <c r="E178" s="94"/>
      <c r="F178" s="94"/>
      <c r="G178" s="144"/>
      <c r="H178" s="94"/>
      <c r="I178" s="144"/>
      <c r="J178" s="94"/>
      <c r="K178" s="144"/>
      <c r="L178" s="94"/>
      <c r="M178" s="94"/>
      <c r="N178" s="94"/>
      <c r="O178" s="94"/>
      <c r="P178" s="94"/>
      <c r="Q178" s="94"/>
      <c r="R178" s="94"/>
      <c r="S178" s="94"/>
      <c r="T178" s="94"/>
      <c r="U178" s="94"/>
      <c r="V178" s="94"/>
      <c r="W178" s="94"/>
      <c r="X178" s="94"/>
      <c r="Y178" s="94"/>
      <c r="Z178" s="94"/>
    </row>
    <row r="179" spans="1:26" ht="12.75" customHeight="1">
      <c r="A179" s="94"/>
      <c r="B179" s="94"/>
      <c r="C179" s="143"/>
      <c r="D179" s="94"/>
      <c r="E179" s="94"/>
      <c r="F179" s="94"/>
      <c r="G179" s="144"/>
      <c r="H179" s="94"/>
      <c r="I179" s="144"/>
      <c r="J179" s="94"/>
      <c r="K179" s="144"/>
      <c r="L179" s="94"/>
      <c r="M179" s="94"/>
      <c r="N179" s="94"/>
      <c r="O179" s="94"/>
      <c r="P179" s="94"/>
      <c r="Q179" s="94"/>
      <c r="R179" s="94"/>
      <c r="S179" s="94"/>
      <c r="T179" s="94"/>
      <c r="U179" s="94"/>
      <c r="V179" s="94"/>
      <c r="W179" s="94"/>
      <c r="X179" s="94"/>
      <c r="Y179" s="94"/>
      <c r="Z179" s="94"/>
    </row>
    <row r="180" spans="1:26" ht="12.75" customHeight="1">
      <c r="A180" s="94"/>
      <c r="B180" s="94"/>
      <c r="C180" s="143"/>
      <c r="D180" s="94"/>
      <c r="E180" s="94"/>
      <c r="F180" s="94"/>
      <c r="G180" s="144"/>
      <c r="H180" s="94"/>
      <c r="I180" s="144"/>
      <c r="J180" s="94"/>
      <c r="K180" s="144"/>
      <c r="L180" s="94"/>
      <c r="M180" s="94"/>
      <c r="N180" s="94"/>
      <c r="O180" s="94"/>
      <c r="P180" s="94"/>
      <c r="Q180" s="94"/>
      <c r="R180" s="94"/>
      <c r="S180" s="94"/>
      <c r="T180" s="94"/>
      <c r="U180" s="94"/>
      <c r="V180" s="94"/>
      <c r="W180" s="94"/>
      <c r="X180" s="94"/>
      <c r="Y180" s="94"/>
      <c r="Z180" s="94"/>
    </row>
    <row r="181" spans="1:26" ht="12.75" customHeight="1">
      <c r="A181" s="94"/>
      <c r="B181" s="94"/>
      <c r="C181" s="143"/>
      <c r="D181" s="94"/>
      <c r="E181" s="94"/>
      <c r="F181" s="94"/>
      <c r="G181" s="144"/>
      <c r="H181" s="94"/>
      <c r="I181" s="144"/>
      <c r="J181" s="94"/>
      <c r="K181" s="144"/>
      <c r="L181" s="94"/>
      <c r="M181" s="94"/>
      <c r="N181" s="94"/>
      <c r="O181" s="94"/>
      <c r="P181" s="94"/>
      <c r="Q181" s="94"/>
      <c r="R181" s="94"/>
      <c r="S181" s="94"/>
      <c r="T181" s="94"/>
      <c r="U181" s="94"/>
      <c r="V181" s="94"/>
      <c r="W181" s="94"/>
      <c r="X181" s="94"/>
      <c r="Y181" s="94"/>
      <c r="Z181" s="94"/>
    </row>
    <row r="182" spans="1:26" ht="12.75" customHeight="1">
      <c r="A182" s="94"/>
      <c r="B182" s="94"/>
      <c r="C182" s="143"/>
      <c r="D182" s="94"/>
      <c r="E182" s="94"/>
      <c r="F182" s="94"/>
      <c r="G182" s="144"/>
      <c r="H182" s="94"/>
      <c r="I182" s="144"/>
      <c r="J182" s="94"/>
      <c r="K182" s="144"/>
      <c r="L182" s="94"/>
      <c r="M182" s="94"/>
      <c r="N182" s="94"/>
      <c r="O182" s="94"/>
      <c r="P182" s="94"/>
      <c r="Q182" s="94"/>
      <c r="R182" s="94"/>
      <c r="S182" s="94"/>
      <c r="T182" s="94"/>
      <c r="U182" s="94"/>
      <c r="V182" s="94"/>
      <c r="W182" s="94"/>
      <c r="X182" s="94"/>
      <c r="Y182" s="94"/>
      <c r="Z182" s="94"/>
    </row>
    <row r="183" spans="1:26" ht="12.75" customHeight="1">
      <c r="A183" s="94"/>
      <c r="B183" s="94"/>
      <c r="C183" s="143"/>
      <c r="D183" s="94"/>
      <c r="E183" s="94"/>
      <c r="F183" s="94"/>
      <c r="G183" s="144"/>
      <c r="H183" s="94"/>
      <c r="I183" s="144"/>
      <c r="J183" s="94"/>
      <c r="K183" s="144"/>
      <c r="L183" s="94"/>
      <c r="M183" s="94"/>
      <c r="N183" s="94"/>
      <c r="O183" s="94"/>
      <c r="P183" s="94"/>
      <c r="Q183" s="94"/>
      <c r="R183" s="94"/>
      <c r="S183" s="94"/>
      <c r="T183" s="94"/>
      <c r="U183" s="94"/>
      <c r="V183" s="94"/>
      <c r="W183" s="94"/>
      <c r="X183" s="94"/>
      <c r="Y183" s="94"/>
      <c r="Z183" s="94"/>
    </row>
    <row r="184" spans="1:26" ht="12.75" customHeight="1">
      <c r="A184" s="94"/>
      <c r="B184" s="94"/>
      <c r="C184" s="143"/>
      <c r="D184" s="94"/>
      <c r="E184" s="94"/>
      <c r="F184" s="94"/>
      <c r="G184" s="144"/>
      <c r="H184" s="94"/>
      <c r="I184" s="144"/>
      <c r="J184" s="94"/>
      <c r="K184" s="144"/>
      <c r="L184" s="94"/>
      <c r="M184" s="94"/>
      <c r="N184" s="94"/>
      <c r="O184" s="94"/>
      <c r="P184" s="94"/>
      <c r="Q184" s="94"/>
      <c r="R184" s="94"/>
      <c r="S184" s="94"/>
      <c r="T184" s="94"/>
      <c r="U184" s="94"/>
      <c r="V184" s="94"/>
      <c r="W184" s="94"/>
      <c r="X184" s="94"/>
      <c r="Y184" s="94"/>
      <c r="Z184" s="94"/>
    </row>
    <row r="185" spans="1:26" ht="12.75" customHeight="1">
      <c r="A185" s="94"/>
      <c r="B185" s="94"/>
      <c r="C185" s="143"/>
      <c r="D185" s="94"/>
      <c r="E185" s="94"/>
      <c r="F185" s="94"/>
      <c r="G185" s="144"/>
      <c r="H185" s="94"/>
      <c r="I185" s="144"/>
      <c r="J185" s="94"/>
      <c r="K185" s="144"/>
      <c r="L185" s="94"/>
      <c r="M185" s="94"/>
      <c r="N185" s="94"/>
      <c r="O185" s="94"/>
      <c r="P185" s="94"/>
      <c r="Q185" s="94"/>
      <c r="R185" s="94"/>
      <c r="S185" s="94"/>
      <c r="T185" s="94"/>
      <c r="U185" s="94"/>
      <c r="V185" s="94"/>
      <c r="W185" s="94"/>
      <c r="X185" s="94"/>
      <c r="Y185" s="94"/>
      <c r="Z185" s="94"/>
    </row>
    <row r="186" spans="1:26" ht="12.75" customHeight="1">
      <c r="A186" s="94"/>
      <c r="B186" s="94"/>
      <c r="C186" s="143"/>
      <c r="D186" s="94"/>
      <c r="E186" s="94"/>
      <c r="F186" s="94"/>
      <c r="G186" s="144"/>
      <c r="H186" s="94"/>
      <c r="I186" s="144"/>
      <c r="J186" s="94"/>
      <c r="K186" s="144"/>
      <c r="L186" s="94"/>
      <c r="M186" s="94"/>
      <c r="N186" s="94"/>
      <c r="O186" s="94"/>
      <c r="P186" s="94"/>
      <c r="Q186" s="94"/>
      <c r="R186" s="94"/>
      <c r="S186" s="94"/>
      <c r="T186" s="94"/>
      <c r="U186" s="94"/>
      <c r="V186" s="94"/>
      <c r="W186" s="94"/>
      <c r="X186" s="94"/>
      <c r="Y186" s="94"/>
      <c r="Z186" s="94"/>
    </row>
    <row r="187" spans="1:26" ht="12.75" customHeight="1">
      <c r="A187" s="94"/>
      <c r="B187" s="94"/>
      <c r="C187" s="143"/>
      <c r="D187" s="94"/>
      <c r="E187" s="94"/>
      <c r="F187" s="94"/>
      <c r="G187" s="144"/>
      <c r="H187" s="94"/>
      <c r="I187" s="144"/>
      <c r="J187" s="94"/>
      <c r="K187" s="144"/>
      <c r="L187" s="94"/>
      <c r="M187" s="94"/>
      <c r="N187" s="94"/>
      <c r="O187" s="94"/>
      <c r="P187" s="94"/>
      <c r="Q187" s="94"/>
      <c r="R187" s="94"/>
      <c r="S187" s="94"/>
      <c r="T187" s="94"/>
      <c r="U187" s="94"/>
      <c r="V187" s="94"/>
      <c r="W187" s="94"/>
      <c r="X187" s="94"/>
      <c r="Y187" s="94"/>
      <c r="Z187" s="94"/>
    </row>
    <row r="188" spans="1:26" ht="12.75" customHeight="1">
      <c r="A188" s="94"/>
      <c r="B188" s="94"/>
      <c r="C188" s="143"/>
      <c r="D188" s="94"/>
      <c r="E188" s="94"/>
      <c r="F188" s="94"/>
      <c r="G188" s="144"/>
      <c r="H188" s="94"/>
      <c r="I188" s="144"/>
      <c r="J188" s="94"/>
      <c r="K188" s="144"/>
      <c r="L188" s="94"/>
      <c r="M188" s="94"/>
      <c r="N188" s="94"/>
      <c r="O188" s="94"/>
      <c r="P188" s="94"/>
      <c r="Q188" s="94"/>
      <c r="R188" s="94"/>
      <c r="S188" s="94"/>
      <c r="T188" s="94"/>
      <c r="U188" s="94"/>
      <c r="V188" s="94"/>
      <c r="W188" s="94"/>
      <c r="X188" s="94"/>
      <c r="Y188" s="94"/>
      <c r="Z188" s="94"/>
    </row>
    <row r="189" spans="1:26" ht="12.75" customHeight="1">
      <c r="A189" s="94"/>
      <c r="B189" s="94"/>
      <c r="C189" s="143"/>
      <c r="D189" s="94"/>
      <c r="E189" s="94"/>
      <c r="F189" s="94"/>
      <c r="G189" s="144"/>
      <c r="H189" s="94"/>
      <c r="I189" s="144"/>
      <c r="J189" s="94"/>
      <c r="K189" s="144"/>
      <c r="L189" s="94"/>
      <c r="M189" s="94"/>
      <c r="N189" s="94"/>
      <c r="O189" s="94"/>
      <c r="P189" s="94"/>
      <c r="Q189" s="94"/>
      <c r="R189" s="94"/>
      <c r="S189" s="94"/>
      <c r="T189" s="94"/>
      <c r="U189" s="94"/>
      <c r="V189" s="94"/>
      <c r="W189" s="94"/>
      <c r="X189" s="94"/>
      <c r="Y189" s="94"/>
      <c r="Z189" s="94"/>
    </row>
    <row r="190" spans="1:26" ht="12.75" customHeight="1">
      <c r="A190" s="94"/>
      <c r="B190" s="94"/>
      <c r="C190" s="143"/>
      <c r="D190" s="94"/>
      <c r="E190" s="94"/>
      <c r="F190" s="94"/>
      <c r="G190" s="144"/>
      <c r="H190" s="94"/>
      <c r="I190" s="144"/>
      <c r="J190" s="94"/>
      <c r="K190" s="144"/>
      <c r="L190" s="94"/>
      <c r="M190" s="94"/>
      <c r="N190" s="94"/>
      <c r="O190" s="94"/>
      <c r="P190" s="94"/>
      <c r="Q190" s="94"/>
      <c r="R190" s="94"/>
      <c r="S190" s="94"/>
      <c r="T190" s="94"/>
      <c r="U190" s="94"/>
      <c r="V190" s="94"/>
      <c r="W190" s="94"/>
      <c r="X190" s="94"/>
      <c r="Y190" s="94"/>
      <c r="Z190" s="94"/>
    </row>
    <row r="191" spans="1:26" ht="12.75" customHeight="1">
      <c r="A191" s="94"/>
      <c r="B191" s="94"/>
      <c r="C191" s="143"/>
      <c r="D191" s="94"/>
      <c r="E191" s="94"/>
      <c r="F191" s="94"/>
      <c r="G191" s="144"/>
      <c r="H191" s="94"/>
      <c r="I191" s="144"/>
      <c r="J191" s="94"/>
      <c r="K191" s="144"/>
      <c r="L191" s="94"/>
      <c r="M191" s="94"/>
      <c r="N191" s="94"/>
      <c r="O191" s="94"/>
      <c r="P191" s="94"/>
      <c r="Q191" s="94"/>
      <c r="R191" s="94"/>
      <c r="S191" s="94"/>
      <c r="T191" s="94"/>
      <c r="U191" s="94"/>
      <c r="V191" s="94"/>
      <c r="W191" s="94"/>
      <c r="X191" s="94"/>
      <c r="Y191" s="94"/>
      <c r="Z191" s="94"/>
    </row>
    <row r="192" spans="1:26" ht="12.75" customHeight="1">
      <c r="A192" s="94"/>
      <c r="B192" s="94"/>
      <c r="C192" s="143"/>
      <c r="D192" s="94"/>
      <c r="E192" s="94"/>
      <c r="F192" s="94"/>
      <c r="G192" s="144"/>
      <c r="H192" s="94"/>
      <c r="I192" s="144"/>
      <c r="J192" s="94"/>
      <c r="K192" s="144"/>
      <c r="L192" s="94"/>
      <c r="M192" s="94"/>
      <c r="N192" s="94"/>
      <c r="O192" s="94"/>
      <c r="P192" s="94"/>
      <c r="Q192" s="94"/>
      <c r="R192" s="94"/>
      <c r="S192" s="94"/>
      <c r="T192" s="94"/>
      <c r="U192" s="94"/>
      <c r="V192" s="94"/>
      <c r="W192" s="94"/>
      <c r="X192" s="94"/>
      <c r="Y192" s="94"/>
      <c r="Z192" s="94"/>
    </row>
    <row r="193" spans="1:26" ht="12.75" customHeight="1">
      <c r="A193" s="94"/>
      <c r="B193" s="94"/>
      <c r="C193" s="143"/>
      <c r="D193" s="94"/>
      <c r="E193" s="94"/>
      <c r="F193" s="94"/>
      <c r="G193" s="144"/>
      <c r="H193" s="94"/>
      <c r="I193" s="144"/>
      <c r="J193" s="94"/>
      <c r="K193" s="144"/>
      <c r="L193" s="94"/>
      <c r="M193" s="94"/>
      <c r="N193" s="94"/>
      <c r="O193" s="94"/>
      <c r="P193" s="94"/>
      <c r="Q193" s="94"/>
      <c r="R193" s="94"/>
      <c r="S193" s="94"/>
      <c r="T193" s="94"/>
      <c r="U193" s="94"/>
      <c r="V193" s="94"/>
      <c r="W193" s="94"/>
      <c r="X193" s="94"/>
      <c r="Y193" s="94"/>
      <c r="Z193" s="94"/>
    </row>
    <row r="194" spans="1:26" ht="12.75" customHeight="1">
      <c r="A194" s="94"/>
      <c r="B194" s="94"/>
      <c r="C194" s="143"/>
      <c r="D194" s="94"/>
      <c r="E194" s="94"/>
      <c r="F194" s="94"/>
      <c r="G194" s="144"/>
      <c r="H194" s="94"/>
      <c r="I194" s="144"/>
      <c r="J194" s="94"/>
      <c r="K194" s="144"/>
      <c r="L194" s="94"/>
      <c r="M194" s="94"/>
      <c r="N194" s="94"/>
      <c r="O194" s="94"/>
      <c r="P194" s="94"/>
      <c r="Q194" s="94"/>
      <c r="R194" s="94"/>
      <c r="S194" s="94"/>
      <c r="T194" s="94"/>
      <c r="U194" s="94"/>
      <c r="V194" s="94"/>
      <c r="W194" s="94"/>
      <c r="X194" s="94"/>
      <c r="Y194" s="94"/>
      <c r="Z194" s="94"/>
    </row>
    <row r="195" spans="1:26" ht="12.75" customHeight="1">
      <c r="A195" s="94"/>
      <c r="B195" s="94"/>
      <c r="C195" s="143"/>
      <c r="D195" s="94"/>
      <c r="E195" s="94"/>
      <c r="F195" s="94"/>
      <c r="G195" s="144"/>
      <c r="H195" s="94"/>
      <c r="I195" s="144"/>
      <c r="J195" s="94"/>
      <c r="K195" s="144"/>
      <c r="L195" s="94"/>
      <c r="M195" s="94"/>
      <c r="N195" s="94"/>
      <c r="O195" s="94"/>
      <c r="P195" s="94"/>
      <c r="Q195" s="94"/>
      <c r="R195" s="94"/>
      <c r="S195" s="94"/>
      <c r="T195" s="94"/>
      <c r="U195" s="94"/>
      <c r="V195" s="94"/>
      <c r="W195" s="94"/>
      <c r="X195" s="94"/>
      <c r="Y195" s="94"/>
      <c r="Z195" s="94"/>
    </row>
    <row r="196" spans="1:26" ht="12.75" customHeight="1">
      <c r="A196" s="94"/>
      <c r="B196" s="94"/>
      <c r="C196" s="143"/>
      <c r="D196" s="94"/>
      <c r="E196" s="94"/>
      <c r="F196" s="94"/>
      <c r="G196" s="144"/>
      <c r="H196" s="94"/>
      <c r="I196" s="144"/>
      <c r="J196" s="94"/>
      <c r="K196" s="144"/>
      <c r="L196" s="94"/>
      <c r="M196" s="94"/>
      <c r="N196" s="94"/>
      <c r="O196" s="94"/>
      <c r="P196" s="94"/>
      <c r="Q196" s="94"/>
      <c r="R196" s="94"/>
      <c r="S196" s="94"/>
      <c r="T196" s="94"/>
      <c r="U196" s="94"/>
      <c r="V196" s="94"/>
      <c r="W196" s="94"/>
      <c r="X196" s="94"/>
      <c r="Y196" s="94"/>
      <c r="Z196" s="94"/>
    </row>
    <row r="197" spans="1:26" ht="12.75" customHeight="1">
      <c r="A197" s="94"/>
      <c r="B197" s="94"/>
      <c r="C197" s="143"/>
      <c r="D197" s="94"/>
      <c r="E197" s="94"/>
      <c r="F197" s="94"/>
      <c r="G197" s="144"/>
      <c r="H197" s="94"/>
      <c r="I197" s="144"/>
      <c r="J197" s="94"/>
      <c r="K197" s="144"/>
      <c r="L197" s="94"/>
      <c r="M197" s="94"/>
      <c r="N197" s="94"/>
      <c r="O197" s="94"/>
      <c r="P197" s="94"/>
      <c r="Q197" s="94"/>
      <c r="R197" s="94"/>
      <c r="S197" s="94"/>
      <c r="T197" s="94"/>
      <c r="U197" s="94"/>
      <c r="V197" s="94"/>
      <c r="W197" s="94"/>
      <c r="X197" s="94"/>
      <c r="Y197" s="94"/>
      <c r="Z197" s="94"/>
    </row>
    <row r="198" spans="1:26" ht="12.75" customHeight="1">
      <c r="A198" s="94"/>
      <c r="B198" s="94"/>
      <c r="C198" s="143"/>
      <c r="D198" s="94"/>
      <c r="E198" s="94"/>
      <c r="F198" s="94"/>
      <c r="G198" s="144"/>
      <c r="H198" s="94"/>
      <c r="I198" s="144"/>
      <c r="J198" s="94"/>
      <c r="K198" s="144"/>
      <c r="L198" s="94"/>
      <c r="M198" s="94"/>
      <c r="N198" s="94"/>
      <c r="O198" s="94"/>
      <c r="P198" s="94"/>
      <c r="Q198" s="94"/>
      <c r="R198" s="94"/>
      <c r="S198" s="94"/>
      <c r="T198" s="94"/>
      <c r="U198" s="94"/>
      <c r="V198" s="94"/>
      <c r="W198" s="94"/>
      <c r="X198" s="94"/>
      <c r="Y198" s="94"/>
      <c r="Z198" s="94"/>
    </row>
    <row r="199" spans="1:26" ht="12.75" customHeight="1">
      <c r="A199" s="94"/>
      <c r="B199" s="94"/>
      <c r="C199" s="143"/>
      <c r="D199" s="94"/>
      <c r="E199" s="94"/>
      <c r="F199" s="94"/>
      <c r="G199" s="144"/>
      <c r="H199" s="94"/>
      <c r="I199" s="144"/>
      <c r="J199" s="94"/>
      <c r="K199" s="144"/>
      <c r="L199" s="94"/>
      <c r="M199" s="94"/>
      <c r="N199" s="94"/>
      <c r="O199" s="94"/>
      <c r="P199" s="94"/>
      <c r="Q199" s="94"/>
      <c r="R199" s="94"/>
      <c r="S199" s="94"/>
      <c r="T199" s="94"/>
      <c r="U199" s="94"/>
      <c r="V199" s="94"/>
      <c r="W199" s="94"/>
      <c r="X199" s="94"/>
      <c r="Y199" s="94"/>
      <c r="Z199" s="94"/>
    </row>
    <row r="200" spans="1:26" ht="12.75" customHeight="1">
      <c r="A200" s="94"/>
      <c r="B200" s="94"/>
      <c r="C200" s="143"/>
      <c r="D200" s="94"/>
      <c r="E200" s="94"/>
      <c r="F200" s="94"/>
      <c r="G200" s="144"/>
      <c r="H200" s="94"/>
      <c r="I200" s="144"/>
      <c r="J200" s="94"/>
      <c r="K200" s="144"/>
      <c r="L200" s="94"/>
      <c r="M200" s="94"/>
      <c r="N200" s="94"/>
      <c r="O200" s="94"/>
      <c r="P200" s="94"/>
      <c r="Q200" s="94"/>
      <c r="R200" s="94"/>
      <c r="S200" s="94"/>
      <c r="T200" s="94"/>
      <c r="U200" s="94"/>
      <c r="V200" s="94"/>
      <c r="W200" s="94"/>
      <c r="X200" s="94"/>
      <c r="Y200" s="94"/>
      <c r="Z200" s="94"/>
    </row>
    <row r="201" spans="1:26" ht="12.75" customHeight="1">
      <c r="A201" s="94"/>
      <c r="B201" s="94"/>
      <c r="C201" s="143"/>
      <c r="D201" s="94"/>
      <c r="E201" s="94"/>
      <c r="F201" s="94"/>
      <c r="G201" s="144"/>
      <c r="H201" s="94"/>
      <c r="I201" s="144"/>
      <c r="J201" s="94"/>
      <c r="K201" s="144"/>
      <c r="L201" s="94"/>
      <c r="M201" s="94"/>
      <c r="N201" s="94"/>
      <c r="O201" s="94"/>
      <c r="P201" s="94"/>
      <c r="Q201" s="94"/>
      <c r="R201" s="94"/>
      <c r="S201" s="94"/>
      <c r="T201" s="94"/>
      <c r="U201" s="94"/>
      <c r="V201" s="94"/>
      <c r="W201" s="94"/>
      <c r="X201" s="94"/>
      <c r="Y201" s="94"/>
      <c r="Z201" s="94"/>
    </row>
    <row r="202" spans="1:26" ht="12.75" customHeight="1">
      <c r="A202" s="94"/>
      <c r="B202" s="94"/>
      <c r="C202" s="143"/>
      <c r="D202" s="94"/>
      <c r="E202" s="94"/>
      <c r="F202" s="94"/>
      <c r="G202" s="144"/>
      <c r="H202" s="94"/>
      <c r="I202" s="144"/>
      <c r="J202" s="94"/>
      <c r="K202" s="144"/>
      <c r="L202" s="94"/>
      <c r="M202" s="94"/>
      <c r="N202" s="94"/>
      <c r="O202" s="94"/>
      <c r="P202" s="94"/>
      <c r="Q202" s="94"/>
      <c r="R202" s="94"/>
      <c r="S202" s="94"/>
      <c r="T202" s="94"/>
      <c r="U202" s="94"/>
      <c r="V202" s="94"/>
      <c r="W202" s="94"/>
      <c r="X202" s="94"/>
      <c r="Y202" s="94"/>
      <c r="Z202" s="94"/>
    </row>
    <row r="203" spans="1:26" ht="12.75" customHeight="1">
      <c r="A203" s="94"/>
      <c r="B203" s="94"/>
      <c r="C203" s="143"/>
      <c r="D203" s="94"/>
      <c r="E203" s="94"/>
      <c r="F203" s="94"/>
      <c r="G203" s="144"/>
      <c r="H203" s="94"/>
      <c r="I203" s="144"/>
      <c r="J203" s="94"/>
      <c r="K203" s="144"/>
      <c r="L203" s="94"/>
      <c r="M203" s="94"/>
      <c r="N203" s="94"/>
      <c r="O203" s="94"/>
      <c r="P203" s="94"/>
      <c r="Q203" s="94"/>
      <c r="R203" s="94"/>
      <c r="S203" s="94"/>
      <c r="T203" s="94"/>
      <c r="U203" s="94"/>
      <c r="V203" s="94"/>
      <c r="W203" s="94"/>
      <c r="X203" s="94"/>
      <c r="Y203" s="94"/>
      <c r="Z203" s="94"/>
    </row>
    <row r="204" spans="1:26" ht="12.75" customHeight="1">
      <c r="A204" s="94"/>
      <c r="B204" s="94"/>
      <c r="C204" s="143"/>
      <c r="D204" s="94"/>
      <c r="E204" s="94"/>
      <c r="F204" s="94"/>
      <c r="G204" s="144"/>
      <c r="H204" s="94"/>
      <c r="I204" s="144"/>
      <c r="J204" s="94"/>
      <c r="K204" s="144"/>
      <c r="L204" s="94"/>
      <c r="M204" s="94"/>
      <c r="N204" s="94"/>
      <c r="O204" s="94"/>
      <c r="P204" s="94"/>
      <c r="Q204" s="94"/>
      <c r="R204" s="94"/>
      <c r="S204" s="94"/>
      <c r="T204" s="94"/>
      <c r="U204" s="94"/>
      <c r="V204" s="94"/>
      <c r="W204" s="94"/>
      <c r="X204" s="94"/>
      <c r="Y204" s="94"/>
      <c r="Z204" s="94"/>
    </row>
    <row r="205" spans="1:26" ht="12.75" customHeight="1">
      <c r="A205" s="94"/>
      <c r="B205" s="94"/>
      <c r="C205" s="143"/>
      <c r="D205" s="94"/>
      <c r="E205" s="94"/>
      <c r="F205" s="94"/>
      <c r="G205" s="144"/>
      <c r="H205" s="94"/>
      <c r="I205" s="144"/>
      <c r="J205" s="94"/>
      <c r="K205" s="144"/>
      <c r="L205" s="94"/>
      <c r="M205" s="94"/>
      <c r="N205" s="94"/>
      <c r="O205" s="94"/>
      <c r="P205" s="94"/>
      <c r="Q205" s="94"/>
      <c r="R205" s="94"/>
      <c r="S205" s="94"/>
      <c r="T205" s="94"/>
      <c r="U205" s="94"/>
      <c r="V205" s="94"/>
      <c r="W205" s="94"/>
      <c r="X205" s="94"/>
      <c r="Y205" s="94"/>
      <c r="Z205" s="94"/>
    </row>
    <row r="206" spans="1:26" ht="12.75" customHeight="1">
      <c r="A206" s="94"/>
      <c r="B206" s="94"/>
      <c r="C206" s="143"/>
      <c r="D206" s="94"/>
      <c r="E206" s="94"/>
      <c r="F206" s="94"/>
      <c r="G206" s="144"/>
      <c r="H206" s="94"/>
      <c r="I206" s="144"/>
      <c r="J206" s="94"/>
      <c r="K206" s="144"/>
      <c r="L206" s="94"/>
      <c r="M206" s="94"/>
      <c r="N206" s="94"/>
      <c r="O206" s="94"/>
      <c r="P206" s="94"/>
      <c r="Q206" s="94"/>
      <c r="R206" s="94"/>
      <c r="S206" s="94"/>
      <c r="T206" s="94"/>
      <c r="U206" s="94"/>
      <c r="V206" s="94"/>
      <c r="W206" s="94"/>
      <c r="X206" s="94"/>
      <c r="Y206" s="94"/>
      <c r="Z206" s="94"/>
    </row>
    <row r="207" spans="1:26" ht="12.75" customHeight="1">
      <c r="A207" s="94"/>
      <c r="B207" s="94"/>
      <c r="C207" s="143"/>
      <c r="D207" s="94"/>
      <c r="E207" s="94"/>
      <c r="F207" s="94"/>
      <c r="G207" s="144"/>
      <c r="H207" s="94"/>
      <c r="I207" s="144"/>
      <c r="J207" s="94"/>
      <c r="K207" s="144"/>
      <c r="L207" s="94"/>
      <c r="M207" s="94"/>
      <c r="N207" s="94"/>
      <c r="O207" s="94"/>
      <c r="P207" s="94"/>
      <c r="Q207" s="94"/>
      <c r="R207" s="94"/>
      <c r="S207" s="94"/>
      <c r="T207" s="94"/>
      <c r="U207" s="94"/>
      <c r="V207" s="94"/>
      <c r="W207" s="94"/>
      <c r="X207" s="94"/>
      <c r="Y207" s="94"/>
      <c r="Z207" s="94"/>
    </row>
    <row r="208" spans="1:26" ht="12.75" customHeight="1">
      <c r="A208" s="94"/>
      <c r="B208" s="94"/>
      <c r="C208" s="143"/>
      <c r="D208" s="94"/>
      <c r="E208" s="94"/>
      <c r="F208" s="94"/>
      <c r="G208" s="144"/>
      <c r="H208" s="94"/>
      <c r="I208" s="144"/>
      <c r="J208" s="94"/>
      <c r="K208" s="144"/>
      <c r="L208" s="94"/>
      <c r="M208" s="94"/>
      <c r="N208" s="94"/>
      <c r="O208" s="94"/>
      <c r="P208" s="94"/>
      <c r="Q208" s="94"/>
      <c r="R208" s="94"/>
      <c r="S208" s="94"/>
      <c r="T208" s="94"/>
      <c r="U208" s="94"/>
      <c r="V208" s="94"/>
      <c r="W208" s="94"/>
      <c r="X208" s="94"/>
      <c r="Y208" s="94"/>
      <c r="Z208" s="94"/>
    </row>
    <row r="209" spans="1:26" ht="12.75" customHeight="1">
      <c r="A209" s="94"/>
      <c r="B209" s="94"/>
      <c r="C209" s="143"/>
      <c r="D209" s="94"/>
      <c r="E209" s="94"/>
      <c r="F209" s="94"/>
      <c r="G209" s="144"/>
      <c r="H209" s="94"/>
      <c r="I209" s="144"/>
      <c r="J209" s="94"/>
      <c r="K209" s="144"/>
      <c r="L209" s="94"/>
      <c r="M209" s="94"/>
      <c r="N209" s="94"/>
      <c r="O209" s="94"/>
      <c r="P209" s="94"/>
      <c r="Q209" s="94"/>
      <c r="R209" s="94"/>
      <c r="S209" s="94"/>
      <c r="T209" s="94"/>
      <c r="U209" s="94"/>
      <c r="V209" s="94"/>
      <c r="W209" s="94"/>
      <c r="X209" s="94"/>
      <c r="Y209" s="94"/>
      <c r="Z209" s="94"/>
    </row>
    <row r="210" spans="1:26" ht="12.75" customHeight="1">
      <c r="A210" s="94"/>
      <c r="B210" s="94"/>
      <c r="C210" s="143"/>
      <c r="D210" s="94"/>
      <c r="E210" s="94"/>
      <c r="F210" s="94"/>
      <c r="G210" s="144"/>
      <c r="H210" s="94"/>
      <c r="I210" s="144"/>
      <c r="J210" s="94"/>
      <c r="K210" s="144"/>
      <c r="L210" s="94"/>
      <c r="M210" s="94"/>
      <c r="N210" s="94"/>
      <c r="O210" s="94"/>
      <c r="P210" s="94"/>
      <c r="Q210" s="94"/>
      <c r="R210" s="94"/>
      <c r="S210" s="94"/>
      <c r="T210" s="94"/>
      <c r="U210" s="94"/>
      <c r="V210" s="94"/>
      <c r="W210" s="94"/>
      <c r="X210" s="94"/>
      <c r="Y210" s="94"/>
      <c r="Z210" s="94"/>
    </row>
    <row r="211" spans="1:26" ht="12.75" customHeight="1">
      <c r="A211" s="94"/>
      <c r="B211" s="94"/>
      <c r="C211" s="143"/>
      <c r="D211" s="94"/>
      <c r="E211" s="94"/>
      <c r="F211" s="94"/>
      <c r="G211" s="144"/>
      <c r="H211" s="94"/>
      <c r="I211" s="144"/>
      <c r="J211" s="94"/>
      <c r="K211" s="144"/>
      <c r="L211" s="94"/>
      <c r="M211" s="94"/>
      <c r="N211" s="94"/>
      <c r="O211" s="94"/>
      <c r="P211" s="94"/>
      <c r="Q211" s="94"/>
      <c r="R211" s="94"/>
      <c r="S211" s="94"/>
      <c r="T211" s="94"/>
      <c r="U211" s="94"/>
      <c r="V211" s="94"/>
      <c r="W211" s="94"/>
      <c r="X211" s="94"/>
      <c r="Y211" s="94"/>
      <c r="Z211" s="94"/>
    </row>
    <row r="212" spans="1:26" ht="12.75" customHeight="1">
      <c r="A212" s="94"/>
      <c r="B212" s="94"/>
      <c r="C212" s="143"/>
      <c r="D212" s="94"/>
      <c r="E212" s="94"/>
      <c r="F212" s="94"/>
      <c r="G212" s="144"/>
      <c r="H212" s="94"/>
      <c r="I212" s="144"/>
      <c r="J212" s="94"/>
      <c r="K212" s="144"/>
      <c r="L212" s="94"/>
      <c r="M212" s="94"/>
      <c r="N212" s="94"/>
      <c r="O212" s="94"/>
      <c r="P212" s="94"/>
      <c r="Q212" s="94"/>
      <c r="R212" s="94"/>
      <c r="S212" s="94"/>
      <c r="T212" s="94"/>
      <c r="U212" s="94"/>
      <c r="V212" s="94"/>
      <c r="W212" s="94"/>
      <c r="X212" s="94"/>
      <c r="Y212" s="94"/>
      <c r="Z212" s="94"/>
    </row>
    <row r="213" spans="1:26" ht="12.75" customHeight="1">
      <c r="A213" s="94"/>
      <c r="B213" s="94"/>
      <c r="C213" s="143"/>
      <c r="D213" s="94"/>
      <c r="E213" s="94"/>
      <c r="F213" s="94"/>
      <c r="G213" s="144"/>
      <c r="H213" s="94"/>
      <c r="I213" s="144"/>
      <c r="J213" s="94"/>
      <c r="K213" s="144"/>
      <c r="L213" s="94"/>
      <c r="M213" s="94"/>
      <c r="N213" s="94"/>
      <c r="O213" s="94"/>
      <c r="P213" s="94"/>
      <c r="Q213" s="94"/>
      <c r="R213" s="94"/>
      <c r="S213" s="94"/>
      <c r="T213" s="94"/>
      <c r="U213" s="94"/>
      <c r="V213" s="94"/>
      <c r="W213" s="94"/>
      <c r="X213" s="94"/>
      <c r="Y213" s="94"/>
      <c r="Z213" s="94"/>
    </row>
    <row r="214" spans="1:26" ht="12.75" customHeight="1">
      <c r="A214" s="94"/>
      <c r="B214" s="94"/>
      <c r="C214" s="143"/>
      <c r="D214" s="94"/>
      <c r="E214" s="94"/>
      <c r="F214" s="94"/>
      <c r="G214" s="144"/>
      <c r="H214" s="94"/>
      <c r="I214" s="144"/>
      <c r="J214" s="94"/>
      <c r="K214" s="144"/>
      <c r="L214" s="94"/>
      <c r="M214" s="94"/>
      <c r="N214" s="94"/>
      <c r="O214" s="94"/>
      <c r="P214" s="94"/>
      <c r="Q214" s="94"/>
      <c r="R214" s="94"/>
      <c r="S214" s="94"/>
      <c r="T214" s="94"/>
      <c r="U214" s="94"/>
      <c r="V214" s="94"/>
      <c r="W214" s="94"/>
      <c r="X214" s="94"/>
      <c r="Y214" s="94"/>
      <c r="Z214" s="94"/>
    </row>
    <row r="215" spans="1:26" ht="12.75" customHeight="1">
      <c r="A215" s="94"/>
      <c r="B215" s="94"/>
      <c r="C215" s="143"/>
      <c r="D215" s="94"/>
      <c r="E215" s="94"/>
      <c r="F215" s="94"/>
      <c r="G215" s="144"/>
      <c r="H215" s="94"/>
      <c r="I215" s="144"/>
      <c r="J215" s="94"/>
      <c r="K215" s="144"/>
      <c r="L215" s="94"/>
      <c r="M215" s="94"/>
      <c r="N215" s="94"/>
      <c r="O215" s="94"/>
      <c r="P215" s="94"/>
      <c r="Q215" s="94"/>
      <c r="R215" s="94"/>
      <c r="S215" s="94"/>
      <c r="T215" s="94"/>
      <c r="U215" s="94"/>
      <c r="V215" s="94"/>
      <c r="W215" s="94"/>
      <c r="X215" s="94"/>
      <c r="Y215" s="94"/>
      <c r="Z215" s="94"/>
    </row>
    <row r="216" spans="1:26" ht="12.75" customHeight="1">
      <c r="A216" s="94"/>
      <c r="B216" s="94"/>
      <c r="C216" s="143"/>
      <c r="D216" s="94"/>
      <c r="E216" s="94"/>
      <c r="F216" s="94"/>
      <c r="G216" s="144"/>
      <c r="H216" s="94"/>
      <c r="I216" s="144"/>
      <c r="J216" s="94"/>
      <c r="K216" s="144"/>
      <c r="L216" s="94"/>
      <c r="M216" s="94"/>
      <c r="N216" s="94"/>
      <c r="O216" s="94"/>
      <c r="P216" s="94"/>
      <c r="Q216" s="94"/>
      <c r="R216" s="94"/>
      <c r="S216" s="94"/>
      <c r="T216" s="94"/>
      <c r="U216" s="94"/>
      <c r="V216" s="94"/>
      <c r="W216" s="94"/>
      <c r="X216" s="94"/>
      <c r="Y216" s="94"/>
      <c r="Z216" s="94"/>
    </row>
    <row r="217" spans="1:26" ht="12.75" customHeight="1">
      <c r="A217" s="94"/>
      <c r="B217" s="94"/>
      <c r="C217" s="143"/>
      <c r="D217" s="94"/>
      <c r="E217" s="94"/>
      <c r="F217" s="94"/>
      <c r="G217" s="144"/>
      <c r="H217" s="94"/>
      <c r="I217" s="144"/>
      <c r="J217" s="94"/>
      <c r="K217" s="144"/>
      <c r="L217" s="94"/>
      <c r="M217" s="94"/>
      <c r="N217" s="94"/>
      <c r="O217" s="94"/>
      <c r="P217" s="94"/>
      <c r="Q217" s="94"/>
      <c r="R217" s="94"/>
      <c r="S217" s="94"/>
      <c r="T217" s="94"/>
      <c r="U217" s="94"/>
      <c r="V217" s="94"/>
      <c r="W217" s="94"/>
      <c r="X217" s="94"/>
      <c r="Y217" s="94"/>
      <c r="Z217" s="94"/>
    </row>
    <row r="218" spans="1:26" ht="12.75" customHeight="1">
      <c r="A218" s="94"/>
      <c r="B218" s="94"/>
      <c r="C218" s="143"/>
      <c r="D218" s="94"/>
      <c r="E218" s="94"/>
      <c r="F218" s="94"/>
      <c r="G218" s="144"/>
      <c r="H218" s="94"/>
      <c r="I218" s="144"/>
      <c r="J218" s="94"/>
      <c r="K218" s="144"/>
      <c r="L218" s="94"/>
      <c r="M218" s="94"/>
      <c r="N218" s="94"/>
      <c r="O218" s="94"/>
      <c r="P218" s="94"/>
      <c r="Q218" s="94"/>
      <c r="R218" s="94"/>
      <c r="S218" s="94"/>
      <c r="T218" s="94"/>
      <c r="U218" s="94"/>
      <c r="V218" s="94"/>
      <c r="W218" s="94"/>
      <c r="X218" s="94"/>
      <c r="Y218" s="94"/>
      <c r="Z218" s="94"/>
    </row>
    <row r="219" spans="1:26" ht="12.75" customHeight="1">
      <c r="A219" s="94"/>
      <c r="B219" s="94"/>
      <c r="C219" s="143"/>
      <c r="D219" s="94"/>
      <c r="E219" s="94"/>
      <c r="F219" s="94"/>
      <c r="G219" s="144"/>
      <c r="H219" s="94"/>
      <c r="I219" s="144"/>
      <c r="J219" s="94"/>
      <c r="K219" s="144"/>
      <c r="L219" s="94"/>
      <c r="M219" s="94"/>
      <c r="N219" s="94"/>
      <c r="O219" s="94"/>
      <c r="P219" s="94"/>
      <c r="Q219" s="94"/>
      <c r="R219" s="94"/>
      <c r="S219" s="94"/>
      <c r="T219" s="94"/>
      <c r="U219" s="94"/>
      <c r="V219" s="94"/>
      <c r="W219" s="94"/>
      <c r="X219" s="94"/>
      <c r="Y219" s="94"/>
      <c r="Z219" s="94"/>
    </row>
    <row r="220" spans="1:26" ht="12.75" customHeight="1">
      <c r="A220" s="94"/>
      <c r="B220" s="94"/>
      <c r="C220" s="143"/>
      <c r="D220" s="94"/>
      <c r="E220" s="94"/>
      <c r="F220" s="94"/>
      <c r="G220" s="144"/>
      <c r="H220" s="94"/>
      <c r="I220" s="144"/>
      <c r="J220" s="94"/>
      <c r="K220" s="144"/>
      <c r="L220" s="94"/>
      <c r="M220" s="94"/>
      <c r="N220" s="94"/>
      <c r="O220" s="94"/>
      <c r="P220" s="94"/>
      <c r="Q220" s="94"/>
      <c r="R220" s="94"/>
      <c r="S220" s="94"/>
      <c r="T220" s="94"/>
      <c r="U220" s="94"/>
      <c r="V220" s="94"/>
      <c r="W220" s="94"/>
      <c r="X220" s="94"/>
      <c r="Y220" s="94"/>
      <c r="Z220" s="94"/>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2:K2"/>
    <mergeCell ref="R2:V2"/>
    <mergeCell ref="B3:K3"/>
    <mergeCell ref="S3:U3"/>
    <mergeCell ref="S4:U4"/>
  </mergeCells>
  <printOptions horizontalCentered="1" verticalCentered="1"/>
  <pageMargins left="0.78740157480314965" right="0.78740157480314965" top="0.98425196850393704" bottom="0.98425196850393704"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Instrucciones</vt:lpstr>
      <vt:lpstr>Para-responder</vt:lpstr>
      <vt:lpstr>Por-tema</vt:lpstr>
      <vt:lpstr>Resultados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Acer</cp:lastModifiedBy>
  <dcterms:created xsi:type="dcterms:W3CDTF">2020-02-06T16:13:51Z</dcterms:created>
  <dcterms:modified xsi:type="dcterms:W3CDTF">2020-02-25T15:50:24Z</dcterms:modified>
</cp:coreProperties>
</file>